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4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AI cycle vs prior cycles" sheetId="1" r:id="rId1"/>
    <sheet name="Scale" sheetId="2" r:id="rId2"/>
    <sheet name="Speed" sheetId="3" r:id="rId3"/>
    <sheet name="Size" sheetId="4" r:id="rId4"/>
    <sheet name="Scale hyperscaler capex vs GDP" sheetId="5" r:id="rId5"/>
    <sheet name="2026 capex guidance by company" sheetId="6" r:id="rId6"/>
    <sheet name="Speed adoption vs the PC and th" sheetId="7" r:id="rId7"/>
    <sheet name="Speed months to 100M users" sheetId="8" r:id="rId8"/>
    <sheet name="Size Nvidia vs Cisco, aligned b" sheetId="9" r:id="rId9"/>
    <sheet name="Scale and speed peak investment" sheetId="10" r:id="rId10"/>
    <sheet name="Periods" sheetId="11" r:id="rId11"/>
    <sheet name="Hyperscalers" sheetId="12" r:id="rId12"/>
    <sheet name="Investment cycles" sheetId="13" r:id="rId13"/>
    <sheet name="Technologies" sheetId="14" r:id="rId14"/>
    <sheet name="Consumer products" sheetId="15" r:id="rId15"/>
    <sheet name="Years from cycle start" sheetId="16" r:id="rId16"/>
    <sheet name="Scale hyperscaler capex vs GDP " sheetId="17" r:id="rId17"/>
    <sheet name="2026 capex guidance by company " sheetId="18" r:id="rId18"/>
    <sheet name="Speed adoption vs the PC an (2)" sheetId="19" r:id="rId19"/>
    <sheet name="Speed months to 100M users line" sheetId="20" r:id="rId20"/>
    <sheet name="Size Nvidia vs Cisco, align (2)" sheetId="21" r:id="rId21"/>
    <sheet name="Scale and speed peak invest (2)" sheetId="22" r:id="rId22"/>
    <sheet name="Rules" sheetId="23" r:id="rId23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Scale: peak annual investment, % of US GDP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'AI cycle vs prior cycles'!$A$19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'AI cycle vs prior cycles'!$B$18:$J$18</c:f>
            </c:strRef>
          </c:cat>
          <c:val>
            <c:numRef>
              <c:f>'AI cycle vs prior cycles'!$B$19:$J$19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AI capex as % of GDP, 2019–2027E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'AI cycle vs prior cycles'!$A$40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'AI cycle vs prior cycles'!$B$39:$J$39</c:f>
            </c:strRef>
          </c:cat>
          <c:val>
            <c:numRef>
              <c:f>'AI cycle vs prior cycles'!$B$40:$J$40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Speed: years to ~40% US adoption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'AI cycle vs prior cycles'!$A$61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'AI cycle vs prior cycles'!$B$60:$D$60</c:f>
            </c:strRef>
          </c:cat>
          <c:val>
            <c:numRef>
              <c:f>'AI cycle vs prior cycles'!$B$61:$D$61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Size: bellwether market cap as % of GDP, by cycle year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'AI cycle vs prior cycles'!$A$82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'AI cycle vs prior cycles'!$B$81:$I$81</c:f>
            </c:strRef>
          </c:cat>
          <c:val>
            <c:numRef>
              <c:f>'AI cycle vs prior cycles'!$B$82:$I$82</c:f>
            </c:numRef>
          </c:val>
          <c:smooth val="0"/>
        </c:ser>
        <c:ser>
          <c:idx val="1"/>
          <c:order val="1"/>
          <c:tx>
            <c:strRef>
              <c:f>'AI cycle vs prior cycles'!$A$83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'AI cycle vs prior cycles'!$B$81:$I$81</c:f>
            </c:strRef>
          </c:cat>
          <c:val>
            <c:numRef>
              <c:f>'AI cycle vs prior cycles'!$B$83:$I$83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2026 guidance by company ($B)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'Scale'!$A$10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'Scale'!$B$9:$E$9</c:f>
            </c:strRef>
          </c:cat>
          <c:val>
            <c:numRef>
              <c:f>'Scale'!$B$10:$E$10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Big-4 hyperscaler capex ($B)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'Scale'!$A$39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'Scale'!$B$38:$J$38</c:f>
            </c:strRef>
          </c:cat>
          <c:val>
            <c:numRef>
              <c:f>'Scale'!$B$39:$J$39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Capex % of GDP and growth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'Scale'!$A$60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'Scale'!$B$59:$J$59</c:f>
            </c:strRef>
          </c:cat>
          <c:val>
            <c:numRef>
              <c:f>'Scale'!$B$60:$J$60</c:f>
            </c:numRef>
          </c:val>
          <c:smooth val="0"/>
        </c:ser>
        <c:ser>
          <c:idx val="1"/>
          <c:order val="1"/>
          <c:tx>
            <c:strRef>
              <c:f>'Scale'!$A$61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'Scale'!$B$59:$J$59</c:f>
            </c:strRef>
          </c:cat>
          <c:val>
            <c:numRef>
              <c:f>'Scale'!$B$61:$J$61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Speed of build-up: pp of GDP added per year at the fastest stretch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'Scale'!$A$94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'Scale'!$B$93:$D$93</c:f>
            </c:strRef>
          </c:cat>
          <c:val>
            <c:numRef>
              <c:f>'Scale'!$B$94:$D$94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Share of US adults using it 2–3 years after launch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'Speed'!$A$9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'Speed'!$B$8:$D$8</c:f>
            </c:strRef>
          </c:cat>
          <c:val>
            <c:numRef>
              <c:f>'Speed'!$B$9:$D$9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Years to ~40% adoption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'Speed'!$A$30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'Speed'!$B$29:$D$29</c:f>
            </c:strRef>
          </c:cat>
          <c:val>
            <c:numRef>
              <c:f>'Speed'!$B$30:$D$30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Months to 100M users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'Speed'!$A$57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'Speed'!$B$56:$D$56</c:f>
            </c:strRef>
          </c:cat>
          <c:val>
            <c:numRef>
              <c:f>'Speed'!$B$57:$D$57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Bellwether market cap by cycle year ($B)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'Size'!$A$3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'Size'!$B$2:$I$2</c:f>
            </c:strRef>
          </c:cat>
          <c:val>
            <c:numRef>
              <c:f>'Size'!$B$3:$I$3</c:f>
            </c:numRef>
          </c:val>
        </c:ser>
        <c:ser>
          <c:idx val="1"/>
          <c:order val="1"/>
          <c:tx>
            <c:strRef>
              <c:f>'Size'!$A$4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'Size'!$B$2:$I$2</c:f>
            </c:strRef>
          </c:cat>
          <c:val>
            <c:numRef>
              <c:f>'Size'!$B$4:$I$4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Market cap as % of US GDP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'Size'!$A$25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'Size'!$B$24:$I$24</c:f>
            </c:strRef>
          </c:cat>
          <c:val>
            <c:numRef>
              <c:f>'Size'!$B$25:$I$25</c:f>
            </c:numRef>
          </c:val>
          <c:smooth val="0"/>
        </c:ser>
        <c:ser>
          <c:idx val="1"/>
          <c:order val="1"/>
          <c:tx>
            <c:strRef>
              <c:f>'Size'!$A$26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'Size'!$B$24:$I$24</c:f>
            </c:strRef>
          </c:cat>
          <c:val>
            <c:numRef>
              <c:f>'Size'!$B$26:$I$26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<Relationship Id="rId4" Type="http://schemas.openxmlformats.org/officeDocument/2006/relationships/chart" Target="../charts/chart8.xml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Relationship Id="rId3" Type="http://schemas.openxmlformats.org/officeDocument/2006/relationships/chart" Target="../charts/chart11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0</xdr:rowOff>
    </xdr:from>
    <xdr:to>
      <xdr:col>11</xdr:col>
      <xdr:colOff>0</xdr:colOff>
      <xdr:row>36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41</xdr:row>
      <xdr:rowOff>0</xdr:rowOff>
    </xdr:from>
    <xdr:to>
      <xdr:col>11</xdr:col>
      <xdr:colOff>0</xdr:colOff>
      <xdr:row>57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62</xdr:row>
      <xdr:rowOff>0</xdr:rowOff>
    </xdr:from>
    <xdr:to>
      <xdr:col>9</xdr:col>
      <xdr:colOff>0</xdr:colOff>
      <xdr:row>78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84</xdr:row>
      <xdr:rowOff>0</xdr:rowOff>
    </xdr:from>
    <xdr:to>
      <xdr:col>10</xdr:col>
      <xdr:colOff>0</xdr:colOff>
      <xdr:row>100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11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40</xdr:row>
      <xdr:rowOff>0</xdr:rowOff>
    </xdr:from>
    <xdr:to>
      <xdr:col>11</xdr:col>
      <xdr:colOff>0</xdr:colOff>
      <xdr:row>56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62</xdr:row>
      <xdr:rowOff>0</xdr:rowOff>
    </xdr:from>
    <xdr:to>
      <xdr:col>11</xdr:col>
      <xdr:colOff>0</xdr:colOff>
      <xdr:row>78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95</xdr:row>
      <xdr:rowOff>0</xdr:rowOff>
    </xdr:from>
    <xdr:to>
      <xdr:col>9</xdr:col>
      <xdr:colOff>0</xdr:colOff>
      <xdr:row>111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10</xdr:row>
      <xdr:rowOff>0</xdr:rowOff>
    </xdr:from>
    <xdr:to>
      <xdr:col>9</xdr:col>
      <xdr:colOff>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31</xdr:row>
      <xdr:rowOff>0</xdr:rowOff>
    </xdr:from>
    <xdr:to>
      <xdr:col>9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58</xdr:row>
      <xdr:rowOff>0</xdr:rowOff>
    </xdr:from>
    <xdr:to>
      <xdr:col>9</xdr:col>
      <xdr:colOff>0</xdr:colOff>
      <xdr:row>74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</xdr:row>
      <xdr:rowOff>0</xdr:rowOff>
    </xdr:from>
    <xdr:to>
      <xdr:col>10</xdr:col>
      <xdr:colOff>0</xdr:colOff>
      <xdr:row>21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27</xdr:row>
      <xdr:rowOff>0</xdr:rowOff>
    </xdr:from>
    <xdr:to>
      <xdr:col>10</xdr:col>
      <xdr:colOff>0</xdr:colOff>
      <xdr:row>43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1" t="inlineStr">
        <is>
          <t xml:space="preserve">2026E big-4 capex</t>
        </is>
      </c>
    </row>
    <row r="2">
      <c r="A2" s="1" t="inlineStr">
        <is>
          <t xml:space="preserve">line</t>
        </is>
      </c>
      <c r="B2" s="1" t="inlineStr">
        <is>
          <t xml:space="preserve">FY2026</t>
        </is>
      </c>
    </row>
    <row r="3">
      <c r="A3" s="0" t="inlineStr">
        <is>
          <t xml:space="preserve">Big-4 hyperscaler capex ($B)</t>
        </is>
      </c>
      <c r="B3" s="8">
        <f>'Scale hyperscaler capex vs GDP'!I2</f>
        <v>747.5</v>
      </c>
    </row>
    <row r="5">
      <c r="A5" s="1" t="inlineStr">
        <is>
          <t xml:space="preserve">2026E capex, % of GDP</t>
        </is>
      </c>
    </row>
    <row r="6">
      <c r="A6" s="1" t="inlineStr">
        <is>
          <t xml:space="preserve">line</t>
        </is>
      </c>
      <c r="B6" s="1" t="inlineStr">
        <is>
          <t xml:space="preserve">FY2026</t>
        </is>
      </c>
    </row>
    <row r="7">
      <c r="A7" s="0" t="inlineStr">
        <is>
          <t xml:space="preserve">Capex as % of US GDP</t>
        </is>
      </c>
      <c r="B7" s="12">
        <f>'Scale hyperscaler capex vs GDP'!I6</f>
        <v>0.023341139734582357</v>
      </c>
    </row>
    <row r="9">
      <c r="A9" s="1" t="inlineStr">
        <is>
          <t xml:space="preserve">2027E big-4 capex</t>
        </is>
      </c>
    </row>
    <row r="10">
      <c r="A10" s="1" t="inlineStr">
        <is>
          <t xml:space="preserve">line</t>
        </is>
      </c>
      <c r="B10" s="1" t="inlineStr">
        <is>
          <t xml:space="preserve">FY2027</t>
        </is>
      </c>
    </row>
    <row r="11">
      <c r="A11" s="0" t="inlineStr">
        <is>
          <t xml:space="preserve">Big-4 hyperscaler capex ($B)</t>
        </is>
      </c>
      <c r="B11" s="8">
        <f>'Scale hyperscaler capex vs GDP'!J2</f>
        <v>1009.1250000000001</v>
      </c>
    </row>
    <row r="13">
      <c r="A13" s="1" t="inlineStr">
        <is>
          <t xml:space="preserve">2027E capex, % of GDP</t>
        </is>
      </c>
    </row>
    <row r="14">
      <c r="A14" s="1" t="inlineStr">
        <is>
          <t xml:space="preserve">line</t>
        </is>
      </c>
      <c r="B14" s="1" t="inlineStr">
        <is>
          <t xml:space="preserve">FY2027</t>
        </is>
      </c>
    </row>
    <row r="15">
      <c r="A15" s="0" t="inlineStr">
        <is>
          <t xml:space="preserve">Capex as % of US GDP</t>
        </is>
      </c>
      <c r="B15" s="12">
        <f>'Scale hyperscaler capex vs GDP'!J6</f>
        <v>0.03015362549443654</v>
      </c>
    </row>
    <row r="17">
      <c r="A17" s="1" t="inlineStr">
        <is>
          <t xml:space="preserve">Scale: peak annual investment, % of US GDP</t>
        </is>
      </c>
    </row>
    <row r="18">
      <c r="A18" s="1" t="inlineStr">
        <is>
          <t xml:space="preserve">line</t>
        </is>
      </c>
      <c r="B18" s="1" t="inlineStr">
        <is>
          <t xml:space="preserve">Housing boom (2005)</t>
        </is>
      </c>
      <c r="C18" s="1" t="inlineStr">
        <is>
          <t xml:space="preserve">Railroads (Gilded Age peak)</t>
        </is>
      </c>
      <c r="D18" s="1" t="inlineStr">
        <is>
          <t xml:space="preserve">Electrification (1930)</t>
        </is>
      </c>
      <c r="E18" s="1" t="inlineStr">
        <is>
          <t xml:space="preserve">Interstate highways (1964)</t>
        </is>
      </c>
      <c r="F18" s="1" t="inlineStr">
        <is>
          <t xml:space="preserve">Telecom / fiber (2000)</t>
        </is>
      </c>
      <c r="G18" s="1" t="inlineStr">
        <is>
          <t xml:space="preserve">Apollo program (1966)</t>
        </is>
      </c>
      <c r="H18" s="1" t="inlineStr">
        <is>
          <t xml:space="preserve">AI hyperscaler capex 2025</t>
        </is>
      </c>
      <c r="I18" s="1" t="inlineStr">
        <is>
          <t xml:space="preserve">AI hyperscaler capex 2026E</t>
        </is>
      </c>
      <c r="J18" s="1" t="inlineStr">
        <is>
          <t xml:space="preserve">AI hyperscaler capex 2027E</t>
        </is>
      </c>
    </row>
    <row r="19">
      <c r="A19" s="0" t="inlineStr">
        <is>
          <t xml:space="preserve">Peak annual spend, % of US GDP</t>
        </is>
      </c>
      <c r="B19" s="12">
        <f>'Scale and speed peak investment'!B2</f>
        <v>0.066</v>
      </c>
      <c r="C19" s="12">
        <f>'Scale and speed peak investment'!C2</f>
        <v>0.06</v>
      </c>
      <c r="D19" s="12">
        <f>'Scale and speed peak investment'!D2</f>
        <v>0.026</v>
      </c>
      <c r="E19" s="12">
        <f>'Scale and speed peak investment'!E2</f>
        <v>0.02</v>
      </c>
      <c r="F19" s="12">
        <f>'Scale and speed peak investment'!F2</f>
        <v>0.012</v>
      </c>
      <c r="G19" s="12">
        <f>'Scale and speed peak investment'!G2</f>
        <v>0.007</v>
      </c>
      <c r="H19" s="12">
        <f>'Scale and speed peak investment'!H2</f>
        <v>0.013442622950819673</v>
      </c>
      <c r="I19" s="12">
        <f>'Scale and speed peak investment'!I2</f>
        <v>0.023341139734582357</v>
      </c>
      <c r="J19" s="12">
        <f>'Scale and speed peak investment'!J2</f>
        <v>0.03015362549443654</v>
      </c>
    </row>
    <row r="38">
      <c r="A38" s="1" t="inlineStr">
        <is>
          <t xml:space="preserve">AI capex as % of GDP, 2019–2027E</t>
        </is>
      </c>
    </row>
    <row r="39">
      <c r="A39" s="1" t="inlineStr">
        <is>
          <t xml:space="preserve">line</t>
        </is>
      </c>
      <c r="B39" s="1" t="inlineStr">
        <is>
          <t xml:space="preserve">FY2019</t>
        </is>
      </c>
      <c r="C39" s="1" t="inlineStr">
        <is>
          <t xml:space="preserve">FY2020</t>
        </is>
      </c>
      <c r="D39" s="1" t="inlineStr">
        <is>
          <t xml:space="preserve">FY2021</t>
        </is>
      </c>
      <c r="E39" s="1" t="inlineStr">
        <is>
          <t xml:space="preserve">FY2022</t>
        </is>
      </c>
      <c r="F39" s="1" t="inlineStr">
        <is>
          <t xml:space="preserve">FY2023</t>
        </is>
      </c>
      <c r="G39" s="1" t="inlineStr">
        <is>
          <t xml:space="preserve">FY2024</t>
        </is>
      </c>
      <c r="H39" s="1" t="inlineStr">
        <is>
          <t xml:space="preserve">FY2025</t>
        </is>
      </c>
      <c r="I39" s="1" t="inlineStr">
        <is>
          <t xml:space="preserve">FY2026</t>
        </is>
      </c>
      <c r="J39" s="1" t="inlineStr">
        <is>
          <t xml:space="preserve">FY2027</t>
        </is>
      </c>
    </row>
    <row r="40">
      <c r="A40" s="0" t="inlineStr">
        <is>
          <t xml:space="preserve">Capex as % of US GDP</t>
        </is>
      </c>
      <c r="B40" s="12">
        <f>'Scale hyperscaler capex vs GDP'!B6</f>
        <v>0.0032497678737233053</v>
      </c>
      <c r="C40" s="12">
        <f>'Scale hyperscaler capex vs GDP'!C6</f>
        <v>0.004589304111641847</v>
      </c>
      <c r="D40" s="12">
        <f>'Scale hyperscaler capex vs GDP'!D6</f>
        <v>0.005362949199780415</v>
      </c>
      <c r="E40" s="12">
        <f>'Scale hyperscaler capex vs GDP'!E6</f>
        <v>0.005844580305302418</v>
      </c>
      <c r="F40" s="12">
        <f>'Scale hyperscaler capex vs GDP'!F6</f>
        <v>0.005302839002921973</v>
      </c>
      <c r="G40" s="12">
        <f>'Scale hyperscaler capex vs GDP'!G6</f>
        <v>0.007812232311118725</v>
      </c>
      <c r="H40" s="12">
        <f>'Scale hyperscaler capex vs GDP'!H6</f>
        <v>0.013442622950819673</v>
      </c>
      <c r="I40" s="12">
        <f>'Scale hyperscaler capex vs GDP'!I6</f>
        <v>0.023341139734582357</v>
      </c>
      <c r="J40" s="12">
        <f>'Scale hyperscaler capex vs GDP'!J6</f>
        <v>0.03015362549443654</v>
      </c>
    </row>
    <row r="59">
      <c r="A59" s="1" t="inlineStr">
        <is>
          <t xml:space="preserve">Speed: years to ~40% US adoption</t>
        </is>
      </c>
    </row>
    <row r="60">
      <c r="A60" s="1" t="inlineStr">
        <is>
          <t xml:space="preserve">line</t>
        </is>
      </c>
      <c r="B60" s="1" t="inlineStr">
        <is>
          <t xml:space="preserve">Generative AI (ChatGPT, Nov 2022)</t>
        </is>
      </c>
      <c r="C60" s="1" t="inlineStr">
        <is>
          <t xml:space="preserve">Internet (commercial, 1995)</t>
        </is>
      </c>
      <c r="D60" s="1" t="inlineStr">
        <is>
          <t xml:space="preserve">Personal computer (IBM PC, 1981)</t>
        </is>
      </c>
    </row>
    <row r="61">
      <c r="A61" s="0" t="inlineStr">
        <is>
          <t xml:space="preserve">Years to reach ~40% adoption</t>
        </is>
      </c>
      <c r="B61" s="4">
        <f>'Speed adoption vs the PC and th'!B3</f>
        <v>2</v>
      </c>
      <c r="C61" s="4">
        <f>'Speed adoption vs the PC and th'!C3</f>
        <v>5</v>
      </c>
      <c r="D61" s="4">
        <f>'Speed adoption vs the PC and th'!D3</f>
        <v>12</v>
      </c>
    </row>
    <row r="80">
      <c r="A80" s="1" t="inlineStr">
        <is>
          <t xml:space="preserve">Size: bellwether market cap as % of GDP, by cycle year</t>
        </is>
      </c>
    </row>
    <row r="81">
      <c r="A81" s="1" t="inlineStr">
        <is>
          <t xml:space="preserve">line</t>
        </is>
      </c>
      <c r="B81" s="1" t="inlineStr">
        <is>
          <t xml:space="preserve">Yr 0</t>
        </is>
      </c>
      <c r="C81" s="1" t="inlineStr">
        <is>
          <t xml:space="preserve">Yr 1</t>
        </is>
      </c>
      <c r="D81" s="1" t="inlineStr">
        <is>
          <t xml:space="preserve">Yr 2</t>
        </is>
      </c>
      <c r="E81" s="1" t="inlineStr">
        <is>
          <t xml:space="preserve">Yr 3</t>
        </is>
      </c>
      <c r="F81" s="1" t="inlineStr">
        <is>
          <t xml:space="preserve">Yr 4</t>
        </is>
      </c>
      <c r="G81" s="1" t="inlineStr">
        <is>
          <t xml:space="preserve">Yr 5</t>
        </is>
      </c>
      <c r="H81" s="1" t="inlineStr">
        <is>
          <t xml:space="preserve">Yr 6</t>
        </is>
      </c>
      <c r="I81" s="1" t="inlineStr">
        <is>
          <t xml:space="preserve">Yr 7</t>
        </is>
      </c>
    </row>
    <row r="82">
      <c r="A82" s="0" t="inlineStr">
        <is>
          <t xml:space="preserve">Cisco market cap, % of GDP</t>
        </is>
      </c>
      <c r="B82" s="12">
        <f>'Size Nvidia vs Cisco, aligned b'!B6</f>
        <v>0.0011518324607329843</v>
      </c>
      <c r="C82" s="12">
        <f>'Size Nvidia vs Cisco, aligned b'!C6</f>
        <v>0.004248730335686857</v>
      </c>
      <c r="D82" s="12">
        <f>'Size Nvidia vs Cisco, aligned b'!D6</f>
        <v>0.0064467241781301</v>
      </c>
      <c r="E82" s="12">
        <f>'Size Nvidia vs Cisco, aligned b'!E6</f>
        <v>0.011729008054728015</v>
      </c>
      <c r="F82" s="12">
        <f>'Size Nvidia vs Cisco, aligned b'!F6</f>
        <v>0.022780604298619042</v>
      </c>
      <c r="G82" s="12">
        <f>'Size Nvidia vs Cisco, aligned b'!G6</f>
        <v>0.04747829480050727</v>
      </c>
      <c r="H82" s="12">
        <f>'Size Nvidia vs Cisco, aligned b'!H6</f>
        <v>0.01306936306936307</v>
      </c>
      <c r="I82" s="12">
        <f>'Size Nvidia vs Cisco, aligned b'!I6</f>
        <v>0.008979517190929043</v>
      </c>
    </row>
    <row r="83">
      <c r="A83" s="0" t="inlineStr">
        <is>
          <t xml:space="preserve">Nvidia market cap, % of GDP</t>
        </is>
      </c>
      <c r="B83" s="12">
        <f>'Size Nvidia vs Cisco, aligned b'!B7</f>
        <v>0.01384242703887415</v>
      </c>
      <c r="C83" s="12">
        <f>'Size Nvidia vs Cisco, aligned b'!C7</f>
        <v>0.044009956350781</v>
      </c>
      <c r="D83" s="12">
        <f>'Size Nvidia vs Cisco, aligned b'!D7</f>
        <v>0.11272914168237108</v>
      </c>
      <c r="E83" s="12">
        <f>'Size Nvidia vs Cisco, aligned b'!E7</f>
        <v>0.14852459016393443</v>
      </c>
      <c r="F83" s="12">
        <f>'Size Nvidia vs Cisco, aligned b'!F7</f>
        <v>0.16924277907884466</v>
      </c>
      <c r="G83" s="12">
        <f>'Size Nvidia vs Cisco, aligned b'!G7</f>
      </c>
      <c r="H83" s="12">
        <f>'Size Nvidia vs Cisco, aligned b'!H7</f>
      </c>
      <c r="I83" s="12">
        <f>'Size Nvidia vs Cisco, aligned b'!I7</f>
      </c>
    </row>
    <row r="102">
      <c r="A102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1" t="inlineStr">
        <is>
          <t xml:space="preserve">2026 capex guidance by company, midpoint $B (edit any cell)</t>
        </is>
      </c>
      <c r="B1" s="3" t="inlineStr">
        <is>
          <t xml:space="preserve">Inputs: edit the blue cells on the '2026 capex guidance by company' sheet; this table follows them.</t>
        </is>
      </c>
    </row>
    <row r="2">
      <c r="A2" s="1" t="inlineStr">
        <is>
          <t xml:space="preserve">company</t>
        </is>
      </c>
      <c r="B2" s="1" t="inlineStr">
        <is>
          <t xml:space="preserve">2026 capex guidance, midpoint ($B)</t>
        </is>
      </c>
      <c r="C2" s="1" t="inlineStr">
        <is>
          <t xml:space="preserve">Share of big-4 total</t>
        </is>
      </c>
    </row>
    <row r="3">
      <c r="A3" s="0" t="inlineStr">
        <is>
          <t xml:space="preserve">Amazon</t>
        </is>
      </c>
      <c r="B3" s="4">
        <f>'2026 capex guidance by company'!B2</f>
        <v>220</v>
      </c>
      <c r="C3" s="12">
        <f>'2026 capex guidance by company'!B3</f>
        <v>0.29431438127090304</v>
      </c>
    </row>
    <row r="4">
      <c r="A4" s="0" t="inlineStr">
        <is>
          <t xml:space="preserve">Alphabet</t>
        </is>
      </c>
      <c r="B4" s="4">
        <f>'2026 capex guidance by company'!C2</f>
        <v>200</v>
      </c>
      <c r="C4" s="12">
        <f>'2026 capex guidance by company'!C3</f>
        <v>0.26755852842809363</v>
      </c>
    </row>
    <row r="5">
      <c r="A5" s="0" t="inlineStr">
        <is>
          <t xml:space="preserve">Microsoft</t>
        </is>
      </c>
      <c r="B5" s="4">
        <f>'2026 capex guidance by company'!D2</f>
        <v>190</v>
      </c>
      <c r="C5" s="12">
        <f>'2026 capex guidance by company'!D3</f>
        <v>0.25418060200668896</v>
      </c>
    </row>
    <row r="6">
      <c r="A6" s="0" t="inlineStr">
        <is>
          <t xml:space="preserve">Meta</t>
        </is>
      </c>
      <c r="B6" s="8">
        <f>'2026 capex guidance by company'!E2</f>
        <v>137.5</v>
      </c>
      <c r="C6" s="12">
        <f>'2026 capex guidance by company'!E3</f>
        <v>0.18394648829431437</v>
      </c>
    </row>
    <row r="8">
      <c r="A8" s="1" t="inlineStr">
        <is>
          <t xml:space="preserve">2026 guidance by company ($B)</t>
        </is>
      </c>
    </row>
    <row r="9">
      <c r="A9" s="1" t="inlineStr">
        <is>
          <t xml:space="preserve">line</t>
        </is>
      </c>
      <c r="B9" s="1" t="inlineStr">
        <is>
          <t xml:space="preserve">Amazon</t>
        </is>
      </c>
      <c r="C9" s="1" t="inlineStr">
        <is>
          <t xml:space="preserve">Alphabet</t>
        </is>
      </c>
      <c r="D9" s="1" t="inlineStr">
        <is>
          <t xml:space="preserve">Microsoft</t>
        </is>
      </c>
      <c r="E9" s="1" t="inlineStr">
        <is>
          <t xml:space="preserve">Meta</t>
        </is>
      </c>
    </row>
    <row r="10">
      <c r="A10" s="0" t="inlineStr">
        <is>
          <t xml:space="preserve">2026 capex guidance, midpoint ($B)</t>
        </is>
      </c>
      <c r="B10" s="8">
        <f>'2026 capex guidance by company'!B2</f>
        <v>220</v>
      </c>
      <c r="C10" s="8">
        <f>'2026 capex guidance by company'!C2</f>
        <v>200</v>
      </c>
      <c r="D10" s="8">
        <f>'2026 capex guidance by company'!D2</f>
        <v>190</v>
      </c>
      <c r="E10" s="8">
        <f>'2026 capex guidance by company'!E2</f>
        <v>137.5</v>
      </c>
    </row>
    <row r="29">
      <c r="A29" s="1" t="inlineStr">
        <is>
          <t xml:space="preserve">Hyperscaler capex vs GDP (edit 2027 growth, GDP growth or history)</t>
        </is>
      </c>
      <c r="B29" s="3" t="inlineStr">
        <is>
          <t xml:space="preserve">Inputs: edit the blue cells on the 'Scale hyperscaler capex vs GDP' sheet; this table follows them.</t>
        </is>
      </c>
    </row>
    <row r="30">
      <c r="A30" s="1" t="inlineStr">
        <is>
          <t xml:space="preserve">line</t>
        </is>
      </c>
      <c r="B30" s="1" t="inlineStr">
        <is>
          <t xml:space="preserve">FY2019</t>
        </is>
      </c>
      <c r="C30" s="1" t="inlineStr">
        <is>
          <t xml:space="preserve">FY2020</t>
        </is>
      </c>
      <c r="D30" s="1" t="inlineStr">
        <is>
          <t xml:space="preserve">FY2021</t>
        </is>
      </c>
      <c r="E30" s="1" t="inlineStr">
        <is>
          <t xml:space="preserve">FY2022</t>
        </is>
      </c>
      <c r="F30" s="1" t="inlineStr">
        <is>
          <t xml:space="preserve">FY2023</t>
        </is>
      </c>
      <c r="G30" s="1" t="inlineStr">
        <is>
          <t xml:space="preserve">FY2024</t>
        </is>
      </c>
      <c r="H30" s="1" t="inlineStr">
        <is>
          <t xml:space="preserve">FY2025</t>
        </is>
      </c>
      <c r="I30" s="1" t="inlineStr">
        <is>
          <t xml:space="preserve">FY2026</t>
        </is>
      </c>
      <c r="J30" s="1" t="inlineStr">
        <is>
          <t xml:space="preserve">FY2027</t>
        </is>
      </c>
    </row>
    <row r="31">
      <c r="A31" s="0" t="inlineStr">
        <is>
          <t xml:space="preserve">Big-4 hyperscaler capex ($B)</t>
        </is>
      </c>
      <c r="B31" s="8">
        <f>'Scale hyperscaler capex vs GDP'!B2</f>
        <v>70</v>
      </c>
      <c r="C31" s="8">
        <f>'Scale hyperscaler capex vs GDP'!C2</f>
        <v>98</v>
      </c>
      <c r="D31" s="8">
        <f>'Scale hyperscaler capex vs GDP'!D2</f>
        <v>127</v>
      </c>
      <c r="E31" s="8">
        <f>'Scale hyperscaler capex vs GDP'!E2</f>
        <v>152</v>
      </c>
      <c r="F31" s="8">
        <f>'Scale hyperscaler capex vs GDP'!F2</f>
        <v>147</v>
      </c>
      <c r="G31" s="8">
        <f>'Scale hyperscaler capex vs GDP'!G2</f>
        <v>228</v>
      </c>
      <c r="H31" s="8">
        <f>'Scale hyperscaler capex vs GDP'!H2</f>
        <v>410</v>
      </c>
      <c r="I31" s="8">
        <f>'Scale hyperscaler capex vs GDP'!I2</f>
        <v>747.5</v>
      </c>
      <c r="J31" s="8">
        <f>'Scale hyperscaler capex vs GDP'!J2</f>
        <v>1009.1250000000001</v>
      </c>
    </row>
    <row r="32">
      <c r="A32" s="0" t="inlineStr">
        <is>
          <t xml:space="preserve">Capex growth YoY</t>
        </is>
      </c>
      <c r="B32" s="12">
        <f>'Scale hyperscaler capex vs GDP'!B3</f>
      </c>
      <c r="C32" s="12">
        <f>'Scale hyperscaler capex vs GDP'!C3</f>
        <v>0.3999999999999999</v>
      </c>
      <c r="D32" s="12">
        <f>'Scale hyperscaler capex vs GDP'!D3</f>
        <v>0.29591836734693877</v>
      </c>
      <c r="E32" s="12">
        <f>'Scale hyperscaler capex vs GDP'!E3</f>
        <v>0.1968503937007875</v>
      </c>
      <c r="F32" s="12">
        <f>'Scale hyperscaler capex vs GDP'!F3</f>
        <v>-0.03289473684210531</v>
      </c>
      <c r="G32" s="12">
        <f>'Scale hyperscaler capex vs GDP'!G3</f>
        <v>0.5510204081632653</v>
      </c>
      <c r="H32" s="12">
        <f>'Scale hyperscaler capex vs GDP'!H3</f>
        <v>0.7982456140350878</v>
      </c>
      <c r="I32" s="12">
        <f>'Scale hyperscaler capex vs GDP'!I3</f>
        <v>0.8231707317073171</v>
      </c>
      <c r="J32" s="12">
        <f>'Scale hyperscaler capex vs GDP'!J3</f>
        <v>0.35</v>
      </c>
    </row>
    <row r="33">
      <c r="A33" s="0" t="inlineStr">
        <is>
          <t xml:space="preserve">US nominal GDP ($B)</t>
        </is>
      </c>
      <c r="B33" s="8">
        <f>'Scale hyperscaler capex vs GDP'!B4</f>
        <v>21540</v>
      </c>
      <c r="C33" s="8">
        <f>'Scale hyperscaler capex vs GDP'!C4</f>
        <v>21354</v>
      </c>
      <c r="D33" s="8">
        <f>'Scale hyperscaler capex vs GDP'!D4</f>
        <v>23681</v>
      </c>
      <c r="E33" s="8">
        <f>'Scale hyperscaler capex vs GDP'!E4</f>
        <v>26007</v>
      </c>
      <c r="F33" s="8">
        <f>'Scale hyperscaler capex vs GDP'!F4</f>
        <v>27721</v>
      </c>
      <c r="G33" s="8">
        <f>'Scale hyperscaler capex vs GDP'!G4</f>
        <v>29185</v>
      </c>
      <c r="H33" s="8">
        <f>'Scale hyperscaler capex vs GDP'!H4</f>
        <v>30500</v>
      </c>
      <c r="I33" s="8">
        <f>'Scale hyperscaler capex vs GDP'!I4</f>
        <v>32025</v>
      </c>
      <c r="J33" s="8">
        <f>'Scale hyperscaler capex vs GDP'!J4</f>
        <v>33466.125</v>
      </c>
    </row>
    <row r="34">
      <c r="A34" s="0" t="inlineStr">
        <is>
          <t xml:space="preserve">Nominal GDP growth</t>
        </is>
      </c>
      <c r="B34" s="12">
        <f>'Scale hyperscaler capex vs GDP'!B5</f>
      </c>
      <c r="C34" s="12">
        <f>'Scale hyperscaler capex vs GDP'!C5</f>
        <v>-0.008635097493036259</v>
      </c>
      <c r="D34" s="12">
        <f>'Scale hyperscaler capex vs GDP'!D5</f>
        <v>0.1089725578345977</v>
      </c>
      <c r="E34" s="12">
        <f>'Scale hyperscaler capex vs GDP'!E5</f>
        <v>0.09822220345424593</v>
      </c>
      <c r="F34" s="12">
        <f>'Scale hyperscaler capex vs GDP'!F5</f>
        <v>0.06590533317952851</v>
      </c>
      <c r="G34" s="12">
        <f>'Scale hyperscaler capex vs GDP'!G5</f>
        <v>0.052811947620937216</v>
      </c>
      <c r="H34" s="12">
        <f>'Scale hyperscaler capex vs GDP'!H5</f>
        <v>0.045057392496145265</v>
      </c>
      <c r="I34" s="12">
        <f>'Scale hyperscaler capex vs GDP'!I5</f>
        <v>0.05</v>
      </c>
      <c r="J34" s="12">
        <f>'Scale hyperscaler capex vs GDP'!J5</f>
        <v>0.045</v>
      </c>
    </row>
    <row r="35">
      <c r="A35" s="0" t="inlineStr">
        <is>
          <t xml:space="preserve">Capex as % of US GDP</t>
        </is>
      </c>
      <c r="B35" s="12">
        <f>'Scale hyperscaler capex vs GDP'!B6</f>
        <v>0.0032497678737233053</v>
      </c>
      <c r="C35" s="12">
        <f>'Scale hyperscaler capex vs GDP'!C6</f>
        <v>0.004589304111641847</v>
      </c>
      <c r="D35" s="12">
        <f>'Scale hyperscaler capex vs GDP'!D6</f>
        <v>0.005362949199780415</v>
      </c>
      <c r="E35" s="12">
        <f>'Scale hyperscaler capex vs GDP'!E6</f>
        <v>0.005844580305302418</v>
      </c>
      <c r="F35" s="12">
        <f>'Scale hyperscaler capex vs GDP'!F6</f>
        <v>0.005302839002921973</v>
      </c>
      <c r="G35" s="12">
        <f>'Scale hyperscaler capex vs GDP'!G6</f>
        <v>0.007812232311118725</v>
      </c>
      <c r="H35" s="12">
        <f>'Scale hyperscaler capex vs GDP'!H6</f>
        <v>0.013442622950819673</v>
      </c>
      <c r="I35" s="12">
        <f>'Scale hyperscaler capex vs GDP'!I6</f>
        <v>0.023341139734582357</v>
      </c>
      <c r="J35" s="12">
        <f>'Scale hyperscaler capex vs GDP'!J6</f>
        <v>0.03015362549443654</v>
      </c>
    </row>
    <row r="37">
      <c r="A37" s="1" t="inlineStr">
        <is>
          <t xml:space="preserve">Big-4 hyperscaler capex ($B)</t>
        </is>
      </c>
    </row>
    <row r="38">
      <c r="A38" s="1" t="inlineStr">
        <is>
          <t xml:space="preserve">line</t>
        </is>
      </c>
      <c r="B38" s="1" t="inlineStr">
        <is>
          <t xml:space="preserve">FY2019</t>
        </is>
      </c>
      <c r="C38" s="1" t="inlineStr">
        <is>
          <t xml:space="preserve">FY2020</t>
        </is>
      </c>
      <c r="D38" s="1" t="inlineStr">
        <is>
          <t xml:space="preserve">FY2021</t>
        </is>
      </c>
      <c r="E38" s="1" t="inlineStr">
        <is>
          <t xml:space="preserve">FY2022</t>
        </is>
      </c>
      <c r="F38" s="1" t="inlineStr">
        <is>
          <t xml:space="preserve">FY2023</t>
        </is>
      </c>
      <c r="G38" s="1" t="inlineStr">
        <is>
          <t xml:space="preserve">FY2024</t>
        </is>
      </c>
      <c r="H38" s="1" t="inlineStr">
        <is>
          <t xml:space="preserve">FY2025</t>
        </is>
      </c>
      <c r="I38" s="1" t="inlineStr">
        <is>
          <t xml:space="preserve">FY2026</t>
        </is>
      </c>
      <c r="J38" s="1" t="inlineStr">
        <is>
          <t xml:space="preserve">FY2027</t>
        </is>
      </c>
    </row>
    <row r="39">
      <c r="A39" s="0" t="inlineStr">
        <is>
          <t xml:space="preserve">Big-4 hyperscaler capex ($B)</t>
        </is>
      </c>
      <c r="B39" s="8">
        <f>'Scale hyperscaler capex vs GDP'!B2</f>
        <v>70</v>
      </c>
      <c r="C39" s="8">
        <f>'Scale hyperscaler capex vs GDP'!C2</f>
        <v>98</v>
      </c>
      <c r="D39" s="8">
        <f>'Scale hyperscaler capex vs GDP'!D2</f>
        <v>127</v>
      </c>
      <c r="E39" s="8">
        <f>'Scale hyperscaler capex vs GDP'!E2</f>
        <v>152</v>
      </c>
      <c r="F39" s="8">
        <f>'Scale hyperscaler capex vs GDP'!F2</f>
        <v>147</v>
      </c>
      <c r="G39" s="8">
        <f>'Scale hyperscaler capex vs GDP'!G2</f>
        <v>228</v>
      </c>
      <c r="H39" s="8">
        <f>'Scale hyperscaler capex vs GDP'!H2</f>
        <v>410</v>
      </c>
      <c r="I39" s="8">
        <f>'Scale hyperscaler capex vs GDP'!I2</f>
        <v>747.5</v>
      </c>
      <c r="J39" s="8">
        <f>'Scale hyperscaler capex vs GDP'!J2</f>
        <v>1009.1250000000001</v>
      </c>
    </row>
    <row r="58">
      <c r="A58" s="1" t="inlineStr">
        <is>
          <t xml:space="preserve">Capex % of GDP and growth</t>
        </is>
      </c>
    </row>
    <row r="59">
      <c r="A59" s="1" t="inlineStr">
        <is>
          <t xml:space="preserve">line</t>
        </is>
      </c>
      <c r="B59" s="1" t="inlineStr">
        <is>
          <t xml:space="preserve">FY2019</t>
        </is>
      </c>
      <c r="C59" s="1" t="inlineStr">
        <is>
          <t xml:space="preserve">FY2020</t>
        </is>
      </c>
      <c r="D59" s="1" t="inlineStr">
        <is>
          <t xml:space="preserve">FY2021</t>
        </is>
      </c>
      <c r="E59" s="1" t="inlineStr">
        <is>
          <t xml:space="preserve">FY2022</t>
        </is>
      </c>
      <c r="F59" s="1" t="inlineStr">
        <is>
          <t xml:space="preserve">FY2023</t>
        </is>
      </c>
      <c r="G59" s="1" t="inlineStr">
        <is>
          <t xml:space="preserve">FY2024</t>
        </is>
      </c>
      <c r="H59" s="1" t="inlineStr">
        <is>
          <t xml:space="preserve">FY2025</t>
        </is>
      </c>
      <c r="I59" s="1" t="inlineStr">
        <is>
          <t xml:space="preserve">FY2026</t>
        </is>
      </c>
      <c r="J59" s="1" t="inlineStr">
        <is>
          <t xml:space="preserve">FY2027</t>
        </is>
      </c>
    </row>
    <row r="60">
      <c r="A60" s="0" t="inlineStr">
        <is>
          <t xml:space="preserve">Capex as % of US GDP</t>
        </is>
      </c>
      <c r="B60" s="12">
        <f>'Scale hyperscaler capex vs GDP'!B6</f>
        <v>0.0032497678737233053</v>
      </c>
      <c r="C60" s="12">
        <f>'Scale hyperscaler capex vs GDP'!C6</f>
        <v>0.004589304111641847</v>
      </c>
      <c r="D60" s="12">
        <f>'Scale hyperscaler capex vs GDP'!D6</f>
        <v>0.005362949199780415</v>
      </c>
      <c r="E60" s="12">
        <f>'Scale hyperscaler capex vs GDP'!E6</f>
        <v>0.005844580305302418</v>
      </c>
      <c r="F60" s="12">
        <f>'Scale hyperscaler capex vs GDP'!F6</f>
        <v>0.005302839002921973</v>
      </c>
      <c r="G60" s="12">
        <f>'Scale hyperscaler capex vs GDP'!G6</f>
        <v>0.007812232311118725</v>
      </c>
      <c r="H60" s="12">
        <f>'Scale hyperscaler capex vs GDP'!H6</f>
        <v>0.013442622950819673</v>
      </c>
      <c r="I60" s="12">
        <f>'Scale hyperscaler capex vs GDP'!I6</f>
        <v>0.023341139734582357</v>
      </c>
      <c r="J60" s="12">
        <f>'Scale hyperscaler capex vs GDP'!J6</f>
        <v>0.03015362549443654</v>
      </c>
    </row>
    <row r="61">
      <c r="A61" s="0" t="inlineStr">
        <is>
          <t xml:space="preserve">Capex growth YoY</t>
        </is>
      </c>
      <c r="B61" s="12">
        <f>'Scale hyperscaler capex vs GDP'!B3</f>
      </c>
      <c r="C61" s="12">
        <f>'Scale hyperscaler capex vs GDP'!C3</f>
        <v>0.3999999999999999</v>
      </c>
      <c r="D61" s="12">
        <f>'Scale hyperscaler capex vs GDP'!D3</f>
        <v>0.29591836734693877</v>
      </c>
      <c r="E61" s="12">
        <f>'Scale hyperscaler capex vs GDP'!E3</f>
        <v>0.1968503937007875</v>
      </c>
      <c r="F61" s="12">
        <f>'Scale hyperscaler capex vs GDP'!F3</f>
        <v>-0.03289473684210531</v>
      </c>
      <c r="G61" s="12">
        <f>'Scale hyperscaler capex vs GDP'!G3</f>
        <v>0.5510204081632653</v>
      </c>
      <c r="H61" s="12">
        <f>'Scale hyperscaler capex vs GDP'!H3</f>
        <v>0.7982456140350878</v>
      </c>
      <c r="I61" s="12">
        <f>'Scale hyperscaler capex vs GDP'!I3</f>
        <v>0.8231707317073171</v>
      </c>
      <c r="J61" s="12">
        <f>'Scale hyperscaler capex vs GDP'!J3</f>
        <v>0.35</v>
      </c>
    </row>
    <row r="80">
      <c r="A80" s="1" t="inlineStr">
        <is>
          <t xml:space="preserve">Peak investment by cycle (edit prior-cycle estimates)</t>
        </is>
      </c>
      <c r="B80" s="3" t="inlineStr">
        <is>
          <t xml:space="preserve">Inputs: edit the blue cells on the 'Scale and speed peak investment' sheet; this table follows them.</t>
        </is>
      </c>
    </row>
    <row r="81">
      <c r="A81" s="1" t="inlineStr">
        <is>
          <t xml:space="preserve">cycle</t>
        </is>
      </c>
      <c r="B81" s="1" t="inlineStr">
        <is>
          <t xml:space="preserve">Peak annual spend, % of US GDP</t>
        </is>
      </c>
      <c r="C81" s="1" t="inlineStr">
        <is>
          <t xml:space="preserve">Fastest build-up, pp of GDP added per year</t>
        </is>
      </c>
      <c r="D81" s="1" t="inlineStr">
        <is>
          <t xml:space="preserve">AI 2027E ÷ this peak (x)</t>
        </is>
      </c>
    </row>
    <row r="82">
      <c r="A82" s="0" t="inlineStr">
        <is>
          <t xml:space="preserve">Housing boom (2005)</t>
        </is>
      </c>
      <c r="B82" s="12">
        <f>'Scale and speed peak investment'!B2</f>
        <v>0.066</v>
      </c>
      <c r="C82" s="8">
        <f>'Scale and speed peak investment'!B3</f>
        <v>0.5</v>
      </c>
      <c r="D82" s="8">
        <f>'Scale and speed peak investment'!B4</f>
        <v>0.4568731135520688</v>
      </c>
    </row>
    <row r="83">
      <c r="A83" s="0" t="inlineStr">
        <is>
          <t xml:space="preserve">Railroads (Gilded Age peak)</t>
        </is>
      </c>
      <c r="B83" s="12">
        <f>'Scale and speed peak investment'!C2</f>
        <v>0.06</v>
      </c>
      <c r="C83" s="8">
        <f>'Scale and speed peak investment'!C3</f>
      </c>
      <c r="D83" s="8">
        <f>'Scale and speed peak investment'!C4</f>
        <v>0.5025604249072757</v>
      </c>
    </row>
    <row r="84">
      <c r="A84" s="0" t="inlineStr">
        <is>
          <t xml:space="preserve">Electrification (1930)</t>
        </is>
      </c>
      <c r="B84" s="12">
        <f>'Scale and speed peak investment'!D2</f>
        <v>0.026</v>
      </c>
      <c r="C84" s="8">
        <f>'Scale and speed peak investment'!D3</f>
      </c>
      <c r="D84" s="8">
        <f>'Scale and speed peak investment'!D4</f>
        <v>1.1597548267090978</v>
      </c>
    </row>
    <row r="85">
      <c r="A85" s="0" t="inlineStr">
        <is>
          <t xml:space="preserve">Interstate highways (1964)</t>
        </is>
      </c>
      <c r="B85" s="12">
        <f>'Scale and speed peak investment'!E2</f>
        <v>0.02</v>
      </c>
      <c r="C85" s="8">
        <f>'Scale and speed peak investment'!E3</f>
      </c>
      <c r="D85" s="8">
        <f>'Scale and speed peak investment'!E4</f>
        <v>1.507681274721827</v>
      </c>
    </row>
    <row r="86">
      <c r="A86" s="0" t="inlineStr">
        <is>
          <t xml:space="preserve">Telecom / fiber (2000)</t>
        </is>
      </c>
      <c r="B86" s="12">
        <f>'Scale and speed peak investment'!F2</f>
        <v>0.012</v>
      </c>
      <c r="C86" s="8">
        <f>'Scale and speed peak investment'!F3</f>
        <v>0.15</v>
      </c>
      <c r="D86" s="8">
        <f>'Scale and speed peak investment'!F4</f>
        <v>2.5128021245363783</v>
      </c>
    </row>
    <row r="87">
      <c r="A87" s="0" t="inlineStr">
        <is>
          <t xml:space="preserve">Apollo program (1966)</t>
        </is>
      </c>
      <c r="B87" s="12">
        <f>'Scale and speed peak investment'!G2</f>
        <v>0.007</v>
      </c>
      <c r="C87" s="8">
        <f>'Scale and speed peak investment'!G3</f>
      </c>
      <c r="D87" s="8">
        <f>'Scale and speed peak investment'!G4</f>
        <v>4.307660784919506</v>
      </c>
    </row>
    <row r="88">
      <c r="A88" s="0" t="inlineStr">
        <is>
          <t xml:space="preserve">AI hyperscaler capex 2025</t>
        </is>
      </c>
      <c r="B88" s="12">
        <f>'Scale and speed peak investment'!H2</f>
        <v>0.013442622950819673</v>
      </c>
      <c r="C88" s="8">
        <f>'Scale and speed peak investment'!H3</f>
      </c>
      <c r="D88" s="8">
        <f>'Scale and speed peak investment'!H4</f>
        <v>2.2431355550739376</v>
      </c>
    </row>
    <row r="89">
      <c r="A89" s="0" t="inlineStr">
        <is>
          <t xml:space="preserve">AI hyperscaler capex 2026E</t>
        </is>
      </c>
      <c r="B89" s="12">
        <f>'Scale and speed peak investment'!I2</f>
        <v>0.023341139734582357</v>
      </c>
      <c r="C89" s="8">
        <f>'Scale and speed peak investment'!I3</f>
      </c>
      <c r="D89" s="8">
        <f>'Scale and speed peak investment'!I4</f>
        <v>1.291866028708134</v>
      </c>
    </row>
    <row r="90">
      <c r="A90" s="0" t="inlineStr">
        <is>
          <t xml:space="preserve">AI hyperscaler capex 2027E</t>
        </is>
      </c>
      <c r="B90" s="12">
        <f>'Scale and speed peak investment'!J2</f>
        <v>0.03015362549443654</v>
      </c>
      <c r="C90" s="8">
        <f>'Scale and speed peak investment'!J3</f>
        <v>0.8355501271808434</v>
      </c>
      <c r="D90" s="8">
        <f>'Scale and speed peak investment'!J4</f>
        <v>1</v>
      </c>
    </row>
    <row r="92">
      <c r="A92" s="1" t="inlineStr">
        <is>
          <t xml:space="preserve">Speed of build-up: pp of GDP added per year at the fastest stretch</t>
        </is>
      </c>
    </row>
    <row r="93">
      <c r="A93" s="1" t="inlineStr">
        <is>
          <t xml:space="preserve">line</t>
        </is>
      </c>
      <c r="B93" s="1" t="inlineStr">
        <is>
          <t xml:space="preserve">Telecom / fiber (2000)</t>
        </is>
      </c>
      <c r="C93" s="1" t="inlineStr">
        <is>
          <t xml:space="preserve">Housing boom (2005)</t>
        </is>
      </c>
      <c r="D93" s="1" t="inlineStr">
        <is>
          <t xml:space="preserve">AI hyperscaler capex 2027E</t>
        </is>
      </c>
    </row>
    <row r="94">
      <c r="A94" s="0" t="inlineStr">
        <is>
          <t xml:space="preserve">Fastest build-up, pp of GDP added per year</t>
        </is>
      </c>
      <c r="B94" s="8">
        <f>'Scale and speed peak investment'!F3</f>
        <v>0.15</v>
      </c>
      <c r="C94" s="8">
        <f>'Scale and speed peak investment'!B3</f>
        <v>0.5</v>
      </c>
      <c r="D94" s="8">
        <f>'Scale and speed peak investment'!J3</f>
        <v>0.8355501271808434</v>
      </c>
    </row>
    <row r="113">
      <c r="A113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Adoption, US adults 18–64 (edit any input)</t>
        </is>
      </c>
      <c r="B1" s="3" t="inlineStr">
        <is>
          <t xml:space="preserve">Inputs: edit the blue cells on the 'Speed adoption vs the PC and th' sheet; this table follows them.</t>
        </is>
      </c>
    </row>
    <row r="2">
      <c r="A2" s="1" t="inlineStr">
        <is>
          <t xml:space="preserve">tech</t>
        </is>
      </c>
      <c r="B2" s="1" t="inlineStr">
        <is>
          <t xml:space="preserve">US adults using it, 2–3 yrs after launch</t>
        </is>
      </c>
      <c r="C2" s="1" t="inlineStr">
        <is>
          <t xml:space="preserve">Years to reach ~40% adoption</t>
        </is>
      </c>
      <c r="D2" s="1" t="inlineStr">
        <is>
          <t xml:space="preserve">Adoption 20 yrs after launch</t>
        </is>
      </c>
      <c r="E2" s="1" t="inlineStr">
        <is>
          <t xml:space="preserve">Times slower than GenAI to ~40% (x)</t>
        </is>
      </c>
    </row>
    <row r="3">
      <c r="A3" s="0" t="inlineStr">
        <is>
          <t xml:space="preserve">Generative AI (ChatGPT, Nov 2022)</t>
        </is>
      </c>
      <c r="B3" s="12">
        <f>'Speed adoption vs the PC and th'!B2</f>
        <v>0.446</v>
      </c>
      <c r="C3" s="4">
        <f>'Speed adoption vs the PC and th'!B3</f>
        <v>2</v>
      </c>
      <c r="D3" s="12">
        <f>'Speed adoption vs the PC and th'!B4</f>
      </c>
      <c r="E3" s="4">
        <f>'Speed adoption vs the PC and th'!B5</f>
        <v>1</v>
      </c>
    </row>
    <row r="4">
      <c r="A4" s="0" t="inlineStr">
        <is>
          <t xml:space="preserve">Internet (commercial, 1995)</t>
        </is>
      </c>
      <c r="B4" s="12">
        <f>'Speed adoption vs the PC and th'!C2</f>
        <v>0.21</v>
      </c>
      <c r="C4" s="8">
        <f>'Speed adoption vs the PC and th'!C3</f>
        <v>5</v>
      </c>
      <c r="D4" s="12">
        <f>'Speed adoption vs the PC and th'!C4</f>
        <v>0.75</v>
      </c>
      <c r="E4" s="8">
        <f>'Speed adoption vs the PC and th'!C5</f>
        <v>2.5</v>
      </c>
    </row>
    <row r="5">
      <c r="A5" s="0" t="inlineStr">
        <is>
          <t xml:space="preserve">Personal computer (IBM PC, 1981)</t>
        </is>
      </c>
      <c r="B5" s="12">
        <f>'Speed adoption vs the PC and th'!D2</f>
        <v>0.2</v>
      </c>
      <c r="C5" s="4">
        <f>'Speed adoption vs the PC and th'!D3</f>
        <v>12</v>
      </c>
      <c r="D5" s="12">
        <f>'Speed adoption vs the PC and th'!D4</f>
        <v>0.66</v>
      </c>
      <c r="E5" s="4">
        <f>'Speed adoption vs the PC and th'!D5</f>
        <v>6</v>
      </c>
    </row>
    <row r="7">
      <c r="A7" s="1" t="inlineStr">
        <is>
          <t xml:space="preserve">Share of US adults using it 2–3 years after launch</t>
        </is>
      </c>
    </row>
    <row r="8">
      <c r="A8" s="1" t="inlineStr">
        <is>
          <t xml:space="preserve">line</t>
        </is>
      </c>
      <c r="B8" s="1" t="inlineStr">
        <is>
          <t xml:space="preserve">Generative AI (ChatGPT, Nov 2022)</t>
        </is>
      </c>
      <c r="C8" s="1" t="inlineStr">
        <is>
          <t xml:space="preserve">Internet (commercial, 1995)</t>
        </is>
      </c>
      <c r="D8" s="1" t="inlineStr">
        <is>
          <t xml:space="preserve">Personal computer (IBM PC, 1981)</t>
        </is>
      </c>
    </row>
    <row r="9">
      <c r="A9" s="0" t="inlineStr">
        <is>
          <t xml:space="preserve">US adults using it, 2–3 yrs after launch</t>
        </is>
      </c>
      <c r="B9" s="12">
        <f>'Speed adoption vs the PC and th'!B2</f>
        <v>0.446</v>
      </c>
      <c r="C9" s="12">
        <f>'Speed adoption vs the PC and th'!C2</f>
        <v>0.21</v>
      </c>
      <c r="D9" s="12">
        <f>'Speed adoption vs the PC and th'!D2</f>
        <v>0.2</v>
      </c>
    </row>
    <row r="28">
      <c r="A28" s="1" t="inlineStr">
        <is>
          <t xml:space="preserve">Years to ~40% adoption</t>
        </is>
      </c>
    </row>
    <row r="29">
      <c r="A29" s="1" t="inlineStr">
        <is>
          <t xml:space="preserve">line</t>
        </is>
      </c>
      <c r="B29" s="1" t="inlineStr">
        <is>
          <t xml:space="preserve">Generative AI (ChatGPT, Nov 2022)</t>
        </is>
      </c>
      <c r="C29" s="1" t="inlineStr">
        <is>
          <t xml:space="preserve">Internet (commercial, 1995)</t>
        </is>
      </c>
      <c r="D29" s="1" t="inlineStr">
        <is>
          <t xml:space="preserve">Personal computer (IBM PC, 1981)</t>
        </is>
      </c>
    </row>
    <row r="30">
      <c r="A30" s="0" t="inlineStr">
        <is>
          <t xml:space="preserve">Years to reach ~40% adoption</t>
        </is>
      </c>
      <c r="B30" s="4">
        <f>'Speed adoption vs the PC and th'!B3</f>
        <v>2</v>
      </c>
      <c r="C30" s="4">
        <f>'Speed adoption vs the PC and th'!C3</f>
        <v>5</v>
      </c>
      <c r="D30" s="4">
        <f>'Speed adoption vs the PC and th'!D3</f>
        <v>12</v>
      </c>
    </row>
    <row r="49">
      <c r="A49" s="1" t="inlineStr">
        <is>
          <t xml:space="preserve">Months to 100M users (edit)</t>
        </is>
      </c>
      <c r="B49" s="3" t="inlineStr">
        <is>
          <t xml:space="preserve">Inputs: edit the blue cells on the 'Speed months to 100M users' sheet; this table follows them.</t>
        </is>
      </c>
    </row>
    <row r="50">
      <c r="A50" s="1" t="inlineStr">
        <is>
          <t xml:space="preserve">product</t>
        </is>
      </c>
      <c r="B50" s="1" t="inlineStr">
        <is>
          <t xml:space="preserve">Months to 100M users</t>
        </is>
      </c>
      <c r="C50" s="1" t="inlineStr">
        <is>
          <t xml:space="preserve">Times slower than ChatGPT (x)</t>
        </is>
      </c>
    </row>
    <row r="51">
      <c r="A51" s="0" t="inlineStr">
        <is>
          <t xml:space="preserve">ChatGPT</t>
        </is>
      </c>
      <c r="B51" s="4">
        <f>'Speed months to 100M users'!B2</f>
        <v>2</v>
      </c>
      <c r="C51" s="4">
        <f>'Speed months to 100M users'!B3</f>
        <v>1</v>
      </c>
    </row>
    <row r="52">
      <c r="A52" s="0" t="inlineStr">
        <is>
          <t xml:space="preserve">TikTok</t>
        </is>
      </c>
      <c r="B52" s="8">
        <f>'Speed months to 100M users'!C2</f>
        <v>9</v>
      </c>
      <c r="C52" s="8">
        <f>'Speed months to 100M users'!C3</f>
        <v>4.5</v>
      </c>
    </row>
    <row r="53">
      <c r="A53" s="0" t="inlineStr">
        <is>
          <t xml:space="preserve">Instagram</t>
        </is>
      </c>
      <c r="B53" s="4">
        <f>'Speed months to 100M users'!D2</f>
        <v>30</v>
      </c>
      <c r="C53" s="4">
        <f>'Speed months to 100M users'!D3</f>
        <v>15</v>
      </c>
    </row>
    <row r="55">
      <c r="A55" s="1" t="inlineStr">
        <is>
          <t xml:space="preserve">Months to 100M users</t>
        </is>
      </c>
    </row>
    <row r="56">
      <c r="A56" s="1" t="inlineStr">
        <is>
          <t xml:space="preserve">line</t>
        </is>
      </c>
      <c r="B56" s="1" t="inlineStr">
        <is>
          <t xml:space="preserve">ChatGPT</t>
        </is>
      </c>
      <c r="C56" s="1" t="inlineStr">
        <is>
          <t xml:space="preserve">TikTok</t>
        </is>
      </c>
      <c r="D56" s="1" t="inlineStr">
        <is>
          <t xml:space="preserve">Instagram</t>
        </is>
      </c>
    </row>
    <row r="57">
      <c r="A57" s="0" t="inlineStr">
        <is>
          <t xml:space="preserve">Months to 100M users</t>
        </is>
      </c>
      <c r="B57" s="4">
        <f>'Speed months to 100M users'!B2</f>
        <v>2</v>
      </c>
      <c r="C57" s="4">
        <f>'Speed months to 100M users'!C2</f>
        <v>9</v>
      </c>
      <c r="D57" s="4">
        <f>'Speed months to 100M users'!D2</f>
        <v>30</v>
      </c>
    </row>
    <row r="76">
      <c r="A76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Bellwether market cap by cycle year ($B)</t>
        </is>
      </c>
    </row>
    <row r="2">
      <c r="A2" s="1" t="inlineStr">
        <is>
          <t xml:space="preserve">line</t>
        </is>
      </c>
      <c r="B2" s="1" t="inlineStr">
        <is>
          <t xml:space="preserve">Yr 0</t>
        </is>
      </c>
      <c r="C2" s="1" t="inlineStr">
        <is>
          <t xml:space="preserve">Yr 1</t>
        </is>
      </c>
      <c r="D2" s="1" t="inlineStr">
        <is>
          <t xml:space="preserve">Yr 2</t>
        </is>
      </c>
      <c r="E2" s="1" t="inlineStr">
        <is>
          <t xml:space="preserve">Yr 3</t>
        </is>
      </c>
      <c r="F2" s="1" t="inlineStr">
        <is>
          <t xml:space="preserve">Yr 4</t>
        </is>
      </c>
      <c r="G2" s="1" t="inlineStr">
        <is>
          <t xml:space="preserve">Yr 5</t>
        </is>
      </c>
      <c r="H2" s="1" t="inlineStr">
        <is>
          <t xml:space="preserve">Yr 6</t>
        </is>
      </c>
      <c r="I2" s="1" t="inlineStr">
        <is>
          <t xml:space="preserve">Yr 7</t>
        </is>
      </c>
    </row>
    <row r="3">
      <c r="A3" s="0" t="inlineStr">
        <is>
          <t xml:space="preserve">Cisco market cap ($B), yr 0 = FY1995</t>
        </is>
      </c>
      <c r="B3" s="8">
        <f>'Size Nvidia vs Cisco, aligned b'!B2</f>
        <v>8.8</v>
      </c>
      <c r="C3" s="8">
        <f>'Size Nvidia vs Cisco, aligned b'!C2</f>
        <v>34.3</v>
      </c>
      <c r="D3" s="8">
        <f>'Size Nvidia vs Cisco, aligned b'!D2</f>
        <v>55.3</v>
      </c>
      <c r="E3" s="8">
        <f>'Size Nvidia vs Cisco, aligned b'!E2</f>
        <v>106.3</v>
      </c>
      <c r="F3" s="8">
        <f>'Size Nvidia vs Cisco, aligned b'!F2</f>
        <v>219.4</v>
      </c>
      <c r="G3" s="8">
        <f>'Size Nvidia vs Cisco, aligned b'!G2</f>
        <v>486.7</v>
      </c>
      <c r="H3" s="8">
        <f>'Size Nvidia vs Cisco, aligned b'!H2</f>
        <v>138.3</v>
      </c>
      <c r="I3" s="8">
        <f>'Size Nvidia vs Cisco, aligned b'!I2</f>
        <v>98.2</v>
      </c>
    </row>
    <row r="4">
      <c r="A4" s="0" t="inlineStr">
        <is>
          <t xml:space="preserve">Nvidia market cap ($B), yr 0 = 2022</t>
        </is>
      </c>
      <c r="B4" s="4">
        <f>'Size Nvidia vs Cisco, aligned b'!B3</f>
        <v>360</v>
      </c>
      <c r="C4" s="4">
        <f>'Size Nvidia vs Cisco, aligned b'!C3</f>
        <v>1220</v>
      </c>
      <c r="D4" s="4">
        <f>'Size Nvidia vs Cisco, aligned b'!D3</f>
        <v>3290</v>
      </c>
      <c r="E4" s="4">
        <f>'Size Nvidia vs Cisco, aligned b'!E3</f>
        <v>4530</v>
      </c>
      <c r="F4" s="4">
        <f>'Size Nvidia vs Cisco, aligned b'!F3</f>
        <v>5420</v>
      </c>
      <c r="G4" s="4">
        <f>'Size Nvidia vs Cisco, aligned b'!G3</f>
      </c>
      <c r="H4" s="4">
        <f>'Size Nvidia vs Cisco, aligned b'!H3</f>
      </c>
      <c r="I4" s="4">
        <f>'Size Nvidia vs Cisco, aligned b'!I3</f>
      </c>
    </row>
    <row r="23">
      <c r="A23" s="1" t="inlineStr">
        <is>
          <t xml:space="preserve">Market cap as % of US GDP</t>
        </is>
      </c>
    </row>
    <row r="24">
      <c r="A24" s="1" t="inlineStr">
        <is>
          <t xml:space="preserve">line</t>
        </is>
      </c>
      <c r="B24" s="1" t="inlineStr">
        <is>
          <t xml:space="preserve">Yr 0</t>
        </is>
      </c>
      <c r="C24" s="1" t="inlineStr">
        <is>
          <t xml:space="preserve">Yr 1</t>
        </is>
      </c>
      <c r="D24" s="1" t="inlineStr">
        <is>
          <t xml:space="preserve">Yr 2</t>
        </is>
      </c>
      <c r="E24" s="1" t="inlineStr">
        <is>
          <t xml:space="preserve">Yr 3</t>
        </is>
      </c>
      <c r="F24" s="1" t="inlineStr">
        <is>
          <t xml:space="preserve">Yr 4</t>
        </is>
      </c>
      <c r="G24" s="1" t="inlineStr">
        <is>
          <t xml:space="preserve">Yr 5</t>
        </is>
      </c>
      <c r="H24" s="1" t="inlineStr">
        <is>
          <t xml:space="preserve">Yr 6</t>
        </is>
      </c>
      <c r="I24" s="1" t="inlineStr">
        <is>
          <t xml:space="preserve">Yr 7</t>
        </is>
      </c>
    </row>
    <row r="25">
      <c r="A25" s="0" t="inlineStr">
        <is>
          <t xml:space="preserve">Cisco market cap, % of GDP</t>
        </is>
      </c>
      <c r="B25" s="12">
        <f>'Size Nvidia vs Cisco, aligned b'!B6</f>
        <v>0.0011518324607329843</v>
      </c>
      <c r="C25" s="12">
        <f>'Size Nvidia vs Cisco, aligned b'!C6</f>
        <v>0.004248730335686857</v>
      </c>
      <c r="D25" s="12">
        <f>'Size Nvidia vs Cisco, aligned b'!D6</f>
        <v>0.0064467241781301</v>
      </c>
      <c r="E25" s="12">
        <f>'Size Nvidia vs Cisco, aligned b'!E6</f>
        <v>0.011729008054728015</v>
      </c>
      <c r="F25" s="12">
        <f>'Size Nvidia vs Cisco, aligned b'!F6</f>
        <v>0.022780604298619042</v>
      </c>
      <c r="G25" s="12">
        <f>'Size Nvidia vs Cisco, aligned b'!G6</f>
        <v>0.04747829480050727</v>
      </c>
      <c r="H25" s="12">
        <f>'Size Nvidia vs Cisco, aligned b'!H6</f>
        <v>0.01306936306936307</v>
      </c>
      <c r="I25" s="12">
        <f>'Size Nvidia vs Cisco, aligned b'!I6</f>
        <v>0.008979517190929043</v>
      </c>
    </row>
    <row r="26">
      <c r="A26" s="0" t="inlineStr">
        <is>
          <t xml:space="preserve">Nvidia market cap, % of GDP</t>
        </is>
      </c>
      <c r="B26" s="12">
        <f>'Size Nvidia vs Cisco, aligned b'!B7</f>
        <v>0.01384242703887415</v>
      </c>
      <c r="C26" s="12">
        <f>'Size Nvidia vs Cisco, aligned b'!C7</f>
        <v>0.044009956350781</v>
      </c>
      <c r="D26" s="12">
        <f>'Size Nvidia vs Cisco, aligned b'!D7</f>
        <v>0.11272914168237108</v>
      </c>
      <c r="E26" s="12">
        <f>'Size Nvidia vs Cisco, aligned b'!E7</f>
        <v>0.14852459016393443</v>
      </c>
      <c r="F26" s="12">
        <f>'Size Nvidia vs Cisco, aligned b'!F7</f>
        <v>0.16924277907884466</v>
      </c>
      <c r="G26" s="12">
        <f>'Size Nvidia vs Cisco, aligned b'!G7</f>
      </c>
      <c r="H26" s="12">
        <f>'Size Nvidia vs Cisco, aligned b'!H7</f>
      </c>
      <c r="I26" s="12">
        <f>'Size Nvidia vs Cisco, aligned b'!I7</f>
      </c>
    </row>
    <row r="45">
      <c r="A45" s="1" t="inlineStr">
        <is>
          <t xml:space="preserve">Nvidia vs Cisco, aligned by years from cycle start (edit market caps)</t>
        </is>
      </c>
      <c r="B45" s="3" t="inlineStr">
        <is>
          <t xml:space="preserve">Inputs: edit the blue cells on the 'Size Nvidia vs Cisco, aligned b' sheet; this table follows them.</t>
        </is>
      </c>
    </row>
    <row r="46">
      <c r="A46" s="1" t="inlineStr">
        <is>
          <t xml:space="preserve">line</t>
        </is>
      </c>
      <c r="B46" s="1" t="inlineStr">
        <is>
          <t xml:space="preserve">Yr 0</t>
        </is>
      </c>
      <c r="C46" s="1" t="inlineStr">
        <is>
          <t xml:space="preserve">Yr 1</t>
        </is>
      </c>
      <c r="D46" s="1" t="inlineStr">
        <is>
          <t xml:space="preserve">Yr 2</t>
        </is>
      </c>
      <c r="E46" s="1" t="inlineStr">
        <is>
          <t xml:space="preserve">Yr 3</t>
        </is>
      </c>
      <c r="F46" s="1" t="inlineStr">
        <is>
          <t xml:space="preserve">Yr 4</t>
        </is>
      </c>
      <c r="G46" s="1" t="inlineStr">
        <is>
          <t xml:space="preserve">Yr 5</t>
        </is>
      </c>
      <c r="H46" s="1" t="inlineStr">
        <is>
          <t xml:space="preserve">Yr 6</t>
        </is>
      </c>
      <c r="I46" s="1" t="inlineStr">
        <is>
          <t xml:space="preserve">Yr 7</t>
        </is>
      </c>
    </row>
    <row r="47">
      <c r="A47" s="0" t="inlineStr">
        <is>
          <t xml:space="preserve">Cisco market cap ($B), yr 0 = FY1995</t>
        </is>
      </c>
      <c r="B47" s="8">
        <f>'Size Nvidia vs Cisco, aligned b'!B2</f>
        <v>8.8</v>
      </c>
      <c r="C47" s="8">
        <f>'Size Nvidia vs Cisco, aligned b'!C2</f>
        <v>34.3</v>
      </c>
      <c r="D47" s="8">
        <f>'Size Nvidia vs Cisco, aligned b'!D2</f>
        <v>55.3</v>
      </c>
      <c r="E47" s="8">
        <f>'Size Nvidia vs Cisco, aligned b'!E2</f>
        <v>106.3</v>
      </c>
      <c r="F47" s="8">
        <f>'Size Nvidia vs Cisco, aligned b'!F2</f>
        <v>219.4</v>
      </c>
      <c r="G47" s="8">
        <f>'Size Nvidia vs Cisco, aligned b'!G2</f>
        <v>486.7</v>
      </c>
      <c r="H47" s="8">
        <f>'Size Nvidia vs Cisco, aligned b'!H2</f>
        <v>138.3</v>
      </c>
      <c r="I47" s="8">
        <f>'Size Nvidia vs Cisco, aligned b'!I2</f>
        <v>98.2</v>
      </c>
    </row>
    <row r="48">
      <c r="A48" s="0" t="inlineStr">
        <is>
          <t xml:space="preserve">Nvidia market cap ($B), yr 0 = 2022</t>
        </is>
      </c>
      <c r="B48" s="4">
        <f>'Size Nvidia vs Cisco, aligned b'!B3</f>
        <v>360</v>
      </c>
      <c r="C48" s="4">
        <f>'Size Nvidia vs Cisco, aligned b'!C3</f>
        <v>1220</v>
      </c>
      <c r="D48" s="4">
        <f>'Size Nvidia vs Cisco, aligned b'!D3</f>
        <v>3290</v>
      </c>
      <c r="E48" s="4">
        <f>'Size Nvidia vs Cisco, aligned b'!E3</f>
        <v>4530</v>
      </c>
      <c r="F48" s="4">
        <f>'Size Nvidia vs Cisco, aligned b'!F3</f>
        <v>5420</v>
      </c>
      <c r="G48" s="4">
        <f>'Size Nvidia vs Cisco, aligned b'!G3</f>
      </c>
      <c r="H48" s="4">
        <f>'Size Nvidia vs Cisco, aligned b'!H3</f>
      </c>
      <c r="I48" s="4">
        <f>'Size Nvidia vs Cisco, aligned b'!I3</f>
      </c>
    </row>
    <row r="49">
      <c r="A49" s="0" t="inlineStr">
        <is>
          <t xml:space="preserve">US GDP, Cisco year ($B)</t>
        </is>
      </c>
      <c r="B49" s="4">
        <f>'Size Nvidia vs Cisco, aligned b'!B4</f>
        <v>7640</v>
      </c>
      <c r="C49" s="4">
        <f>'Size Nvidia vs Cisco, aligned b'!C4</f>
        <v>8073</v>
      </c>
      <c r="D49" s="4">
        <f>'Size Nvidia vs Cisco, aligned b'!D4</f>
        <v>8578</v>
      </c>
      <c r="E49" s="4">
        <f>'Size Nvidia vs Cisco, aligned b'!E4</f>
        <v>9063</v>
      </c>
      <c r="F49" s="4">
        <f>'Size Nvidia vs Cisco, aligned b'!F4</f>
        <v>9631</v>
      </c>
      <c r="G49" s="4">
        <f>'Size Nvidia vs Cisco, aligned b'!G4</f>
        <v>10251</v>
      </c>
      <c r="H49" s="4">
        <f>'Size Nvidia vs Cisco, aligned b'!H4</f>
        <v>10582</v>
      </c>
      <c r="I49" s="4">
        <f>'Size Nvidia vs Cisco, aligned b'!I4</f>
        <v>10936</v>
      </c>
    </row>
    <row r="50">
      <c r="A50" s="0" t="inlineStr">
        <is>
          <t xml:space="preserve">US GDP, Nvidia year ($B)</t>
        </is>
      </c>
      <c r="B50" s="4">
        <f>'Size Nvidia vs Cisco, aligned b'!B5</f>
        <v>26007</v>
      </c>
      <c r="C50" s="4">
        <f>'Size Nvidia vs Cisco, aligned b'!C5</f>
        <v>27721</v>
      </c>
      <c r="D50" s="4">
        <f>'Size Nvidia vs Cisco, aligned b'!D5</f>
        <v>29185</v>
      </c>
      <c r="E50" s="4">
        <f>'Size Nvidia vs Cisco, aligned b'!E5</f>
        <v>30500</v>
      </c>
      <c r="F50" s="4">
        <f>'Size Nvidia vs Cisco, aligned b'!F5</f>
        <v>32025</v>
      </c>
      <c r="G50" s="4">
        <f>'Size Nvidia vs Cisco, aligned b'!G5</f>
      </c>
      <c r="H50" s="4">
        <f>'Size Nvidia vs Cisco, aligned b'!H5</f>
      </c>
      <c r="I50" s="4">
        <f>'Size Nvidia vs Cisco, aligned b'!I5</f>
      </c>
    </row>
    <row r="51">
      <c r="A51" s="0" t="inlineStr">
        <is>
          <t xml:space="preserve">Cisco market cap, % of GDP</t>
        </is>
      </c>
      <c r="B51" s="12">
        <f>'Size Nvidia vs Cisco, aligned b'!B6</f>
        <v>0.0011518324607329843</v>
      </c>
      <c r="C51" s="12">
        <f>'Size Nvidia vs Cisco, aligned b'!C6</f>
        <v>0.004248730335686857</v>
      </c>
      <c r="D51" s="12">
        <f>'Size Nvidia vs Cisco, aligned b'!D6</f>
        <v>0.0064467241781301</v>
      </c>
      <c r="E51" s="12">
        <f>'Size Nvidia vs Cisco, aligned b'!E6</f>
        <v>0.011729008054728015</v>
      </c>
      <c r="F51" s="12">
        <f>'Size Nvidia vs Cisco, aligned b'!F6</f>
        <v>0.022780604298619042</v>
      </c>
      <c r="G51" s="12">
        <f>'Size Nvidia vs Cisco, aligned b'!G6</f>
        <v>0.04747829480050727</v>
      </c>
      <c r="H51" s="12">
        <f>'Size Nvidia vs Cisco, aligned b'!H6</f>
        <v>0.01306936306936307</v>
      </c>
      <c r="I51" s="12">
        <f>'Size Nvidia vs Cisco, aligned b'!I6</f>
        <v>0.008979517190929043</v>
      </c>
    </row>
    <row r="52">
      <c r="A52" s="0" t="inlineStr">
        <is>
          <t xml:space="preserve">Nvidia market cap, % of GDP</t>
        </is>
      </c>
      <c r="B52" s="12">
        <f>'Size Nvidia vs Cisco, aligned b'!B7</f>
        <v>0.01384242703887415</v>
      </c>
      <c r="C52" s="12">
        <f>'Size Nvidia vs Cisco, aligned b'!C7</f>
        <v>0.044009956350781</v>
      </c>
      <c r="D52" s="12">
        <f>'Size Nvidia vs Cisco, aligned b'!D7</f>
        <v>0.11272914168237108</v>
      </c>
      <c r="E52" s="12">
        <f>'Size Nvidia vs Cisco, aligned b'!E7</f>
        <v>0.14852459016393443</v>
      </c>
      <c r="F52" s="12">
        <f>'Size Nvidia vs Cisco, aligned b'!F7</f>
        <v>0.16924277907884466</v>
      </c>
      <c r="G52" s="12">
        <f>'Size Nvidia vs Cisco, aligned b'!G7</f>
      </c>
      <c r="H52" s="12">
        <f>'Size Nvidia vs Cisco, aligned b'!H7</f>
      </c>
      <c r="I52" s="12">
        <f>'Size Nvidia vs Cisco, aligned b'!I7</f>
      </c>
    </row>
    <row r="53">
      <c r="A53" s="0" t="inlineStr">
        <is>
          <t xml:space="preserve">Nvidia ÷ Cisco at same cycle year (x)</t>
        </is>
      </c>
      <c r="B53" s="8">
        <f>'Size Nvidia vs Cisco, aligned b'!B8</f>
        <v>40.90909090909091</v>
      </c>
      <c r="C53" s="8">
        <f>'Size Nvidia vs Cisco, aligned b'!C8</f>
        <v>35.56851311953353</v>
      </c>
      <c r="D53" s="8">
        <f>'Size Nvidia vs Cisco, aligned b'!D8</f>
        <v>59.493670886075954</v>
      </c>
      <c r="E53" s="8">
        <f>'Size Nvidia vs Cisco, aligned b'!E8</f>
        <v>42.61523988711195</v>
      </c>
      <c r="F53" s="8">
        <f>'Size Nvidia vs Cisco, aligned b'!F8</f>
        <v>24.70373746581586</v>
      </c>
      <c r="G53" s="8">
        <f>'Size Nvidia vs Cisco, aligned b'!G8</f>
      </c>
      <c r="H53" s="8">
        <f>'Size Nvidia vs Cisco, aligned b'!H8</f>
      </c>
      <c r="I53" s="8">
        <f>'Size Nvidia vs Cisco, aligned b'!I8</f>
      </c>
    </row>
    <row r="55">
      <c r="A55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1" t="inlineStr">
        <is>
          <t xml:space="preserve">line</t>
        </is>
      </c>
      <c r="B1" s="1" t="inlineStr">
        <is>
          <t xml:space="preserve">FY2019</t>
        </is>
      </c>
      <c r="C1" s="1" t="inlineStr">
        <is>
          <t xml:space="preserve">FY2020</t>
        </is>
      </c>
      <c r="D1" s="1" t="inlineStr">
        <is>
          <t xml:space="preserve">FY2021</t>
        </is>
      </c>
      <c r="E1" s="1" t="inlineStr">
        <is>
          <t xml:space="preserve">FY2022</t>
        </is>
      </c>
      <c r="F1" s="1" t="inlineStr">
        <is>
          <t xml:space="preserve">FY2023</t>
        </is>
      </c>
      <c r="G1" s="1" t="inlineStr">
        <is>
          <t xml:space="preserve">FY2024</t>
        </is>
      </c>
      <c r="H1" s="1" t="inlineStr">
        <is>
          <t xml:space="preserve">FY2025</t>
        </is>
      </c>
      <c r="I1" s="1" t="inlineStr">
        <is>
          <t xml:space="preserve">FY2026</t>
        </is>
      </c>
      <c r="J1" s="1" t="inlineStr">
        <is>
          <t xml:space="preserve">FY2027</t>
        </is>
      </c>
    </row>
    <row r="2">
      <c r="A2" s="0" t="inlineStr">
        <is>
          <t xml:space="preserve">Big-4 hyperscaler capex ($B)</t>
        </is>
      </c>
      <c r="B2" s="10">
        <v>70</v>
      </c>
      <c r="C2" s="10">
        <v>98</v>
      </c>
      <c r="D2" s="10">
        <v>127</v>
      </c>
      <c r="E2" s="10">
        <v>152</v>
      </c>
      <c r="F2" s="10">
        <v>147</v>
      </c>
      <c r="G2" s="10">
        <v>228</v>
      </c>
      <c r="H2" s="10">
        <v>410</v>
      </c>
      <c r="I2" s="8">
        <f>SUM('2026 capex guidance by company'!B2:E2)</f>
        <v>747.5</v>
      </c>
      <c r="J2" s="8">
        <f>(I2*(1+J3))</f>
        <v>1009.1250000000001</v>
      </c>
    </row>
    <row r="3">
      <c r="A3" s="0" t="inlineStr">
        <is>
          <t xml:space="preserve">Capex growth YoY</t>
        </is>
      </c>
      <c r="B3" s="12">
        <f>IFERROR(((B2/0)-1),"")</f>
      </c>
      <c r="C3" s="12">
        <f>IFERROR(((C2/B2)-1),"")</f>
        <v>0.3999999999999999</v>
      </c>
      <c r="D3" s="12">
        <f>IFERROR(((D2/C2)-1),"")</f>
        <v>0.29591836734693877</v>
      </c>
      <c r="E3" s="12">
        <f>IFERROR(((E2/D2)-1),"")</f>
        <v>0.1968503937007875</v>
      </c>
      <c r="F3" s="12">
        <f>IFERROR(((F2/E2)-1),"")</f>
        <v>-0.03289473684210531</v>
      </c>
      <c r="G3" s="12">
        <f>IFERROR(((G2/F2)-1),"")</f>
        <v>0.5510204081632653</v>
      </c>
      <c r="H3" s="12">
        <f>IFERROR(((H2/G2)-1),"")</f>
        <v>0.7982456140350878</v>
      </c>
      <c r="I3" s="12">
        <f>IFERROR(((I2/H2)-1),"")</f>
        <v>0.8231707317073171</v>
      </c>
      <c r="J3" s="14">
        <v>0.35</v>
      </c>
    </row>
    <row r="4">
      <c r="A4" s="0" t="inlineStr">
        <is>
          <t xml:space="preserve">US nominal GDP ($B)</t>
        </is>
      </c>
      <c r="B4" s="10">
        <v>21540</v>
      </c>
      <c r="C4" s="10">
        <v>21354</v>
      </c>
      <c r="D4" s="10">
        <v>23681</v>
      </c>
      <c r="E4" s="10">
        <v>26007</v>
      </c>
      <c r="F4" s="10">
        <v>27721</v>
      </c>
      <c r="G4" s="10">
        <v>29185</v>
      </c>
      <c r="H4" s="10">
        <v>30500</v>
      </c>
      <c r="I4" s="8">
        <f>(H4*(1+I5))</f>
        <v>32025</v>
      </c>
      <c r="J4" s="8">
        <f>(I4*(1+J5))</f>
        <v>33466.125</v>
      </c>
    </row>
    <row r="5">
      <c r="A5" s="0" t="inlineStr">
        <is>
          <t xml:space="preserve">Nominal GDP growth</t>
        </is>
      </c>
      <c r="B5" s="12">
        <f>IFERROR(((B4/0)-1),"")</f>
      </c>
      <c r="C5" s="12">
        <f>IFERROR(((C4/B4)-1),"")</f>
        <v>-0.008635097493036259</v>
      </c>
      <c r="D5" s="12">
        <f>IFERROR(((D4/C4)-1),"")</f>
        <v>0.1089725578345977</v>
      </c>
      <c r="E5" s="12">
        <f>IFERROR(((E4/D4)-1),"")</f>
        <v>0.09822220345424593</v>
      </c>
      <c r="F5" s="12">
        <f>IFERROR(((F4/E4)-1),"")</f>
        <v>0.06590533317952851</v>
      </c>
      <c r="G5" s="12">
        <f>IFERROR(((G4/F4)-1),"")</f>
        <v>0.052811947620937216</v>
      </c>
      <c r="H5" s="12">
        <f>IFERROR(((H4/G4)-1),"")</f>
        <v>0.045057392496145265</v>
      </c>
      <c r="I5" s="14">
        <v>0.05</v>
      </c>
      <c r="J5" s="14">
        <v>0.045</v>
      </c>
    </row>
    <row r="6">
      <c r="A6" s="0" t="inlineStr">
        <is>
          <t xml:space="preserve">Capex as % of US GDP</t>
        </is>
      </c>
      <c r="B6" s="12">
        <f>(B2/B4)</f>
        <v>0.0032497678737233053</v>
      </c>
      <c r="C6" s="12">
        <f>(C2/C4)</f>
        <v>0.004589304111641847</v>
      </c>
      <c r="D6" s="12">
        <f>(D2/D4)</f>
        <v>0.005362949199780415</v>
      </c>
      <c r="E6" s="12">
        <f>(E2/E4)</f>
        <v>0.005844580305302418</v>
      </c>
      <c r="F6" s="12">
        <f>(F2/F4)</f>
        <v>0.005302839002921973</v>
      </c>
      <c r="G6" s="12">
        <f>(G2/G4)</f>
        <v>0.007812232311118725</v>
      </c>
      <c r="H6" s="12">
        <f>(H2/H4)</f>
        <v>0.013442622950819673</v>
      </c>
      <c r="I6" s="12">
        <f>(I2/I4)</f>
        <v>0.023341139734582357</v>
      </c>
      <c r="J6" s="12">
        <f>(J2/J4)</f>
        <v>0.03015362549443654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s="1" t="inlineStr">
        <is>
          <t xml:space="preserve">line</t>
        </is>
      </c>
      <c r="B1" s="1" t="inlineStr">
        <is>
          <t xml:space="preserve">Amazon</t>
        </is>
      </c>
      <c r="C1" s="1" t="inlineStr">
        <is>
          <t xml:space="preserve">Alphabet</t>
        </is>
      </c>
      <c r="D1" s="1" t="inlineStr">
        <is>
          <t xml:space="preserve">Microsoft</t>
        </is>
      </c>
      <c r="E1" s="1" t="inlineStr">
        <is>
          <t xml:space="preserve">Meta</t>
        </is>
      </c>
    </row>
    <row r="2">
      <c r="A2" s="0" t="inlineStr">
        <is>
          <t xml:space="preserve">2026 capex guidance, midpoint ($B)</t>
        </is>
      </c>
      <c r="B2" s="10">
        <v>220</v>
      </c>
      <c r="C2" s="10">
        <v>200</v>
      </c>
      <c r="D2" s="10">
        <v>190</v>
      </c>
      <c r="E2" s="10">
        <v>137.5</v>
      </c>
    </row>
    <row r="3">
      <c r="A3" s="0" t="inlineStr">
        <is>
          <t xml:space="preserve">Share of big-4 total</t>
        </is>
      </c>
      <c r="B3" s="12">
        <f>(B2/SUM(B2:E2))</f>
        <v>0.29431438127090304</v>
      </c>
      <c r="C3" s="12">
        <f>(C2/SUM(B2:E2))</f>
        <v>0.26755852842809363</v>
      </c>
      <c r="D3" s="12">
        <f>(D2/SUM(B2:E2))</f>
        <v>0.25418060200668896</v>
      </c>
      <c r="E3" s="12">
        <f>(E2/SUM(B2:E2))</f>
        <v>0.18394648829431437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</cols>
  <sheetData>
    <row r="1">
      <c r="A1" s="1" t="inlineStr">
        <is>
          <t xml:space="preserve">line</t>
        </is>
      </c>
      <c r="B1" s="1" t="inlineStr">
        <is>
          <t xml:space="preserve">Generative AI (ChatGPT, Nov 2022)</t>
        </is>
      </c>
      <c r="C1" s="1" t="inlineStr">
        <is>
          <t xml:space="preserve">Internet (commercial, 1995)</t>
        </is>
      </c>
      <c r="D1" s="1" t="inlineStr">
        <is>
          <t xml:space="preserve">Personal computer (IBM PC, 1981)</t>
        </is>
      </c>
    </row>
    <row r="2">
      <c r="A2" s="0" t="inlineStr">
        <is>
          <t xml:space="preserve">US adults using it, 2–3 yrs after launch</t>
        </is>
      </c>
      <c r="B2" s="14">
        <v>0.446</v>
      </c>
      <c r="C2" s="14">
        <v>0.21</v>
      </c>
      <c r="D2" s="14">
        <v>0.2</v>
      </c>
    </row>
    <row r="3">
      <c r="A3" s="0" t="inlineStr">
        <is>
          <t xml:space="preserve">Years to reach ~40% adoption</t>
        </is>
      </c>
      <c r="B3" s="6">
        <v>2</v>
      </c>
      <c r="C3" s="6">
        <v>5</v>
      </c>
      <c r="D3" s="6">
        <v>12</v>
      </c>
    </row>
    <row r="4">
      <c r="A4" s="0" t="inlineStr">
        <is>
          <t xml:space="preserve">Adoption 20 yrs after launch</t>
        </is>
      </c>
      <c r="C4" s="14">
        <v>0.75</v>
      </c>
      <c r="D4" s="14">
        <v>0.66</v>
      </c>
    </row>
    <row r="5">
      <c r="A5" s="0" t="inlineStr">
        <is>
          <t xml:space="preserve">Times slower than GenAI to ~40% (x)</t>
        </is>
      </c>
      <c r="B5" s="8">
        <f>(B3/B3)</f>
        <v>1</v>
      </c>
      <c r="C5" s="8">
        <f>(C3/B3)</f>
        <v>2.5</v>
      </c>
      <c r="D5" s="8">
        <f>(D3/B3)</f>
        <v>6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</cols>
  <sheetData>
    <row r="1">
      <c r="A1" s="1" t="inlineStr">
        <is>
          <t xml:space="preserve">line</t>
        </is>
      </c>
      <c r="B1" s="1" t="inlineStr">
        <is>
          <t xml:space="preserve">ChatGPT</t>
        </is>
      </c>
      <c r="C1" s="1" t="inlineStr">
        <is>
          <t xml:space="preserve">TikTok</t>
        </is>
      </c>
      <c r="D1" s="1" t="inlineStr">
        <is>
          <t xml:space="preserve">Instagram</t>
        </is>
      </c>
    </row>
    <row r="2">
      <c r="A2" s="0" t="inlineStr">
        <is>
          <t xml:space="preserve">Months to 100M users</t>
        </is>
      </c>
      <c r="B2" s="6">
        <v>2</v>
      </c>
      <c r="C2" s="6">
        <v>9</v>
      </c>
      <c r="D2" s="6">
        <v>30</v>
      </c>
    </row>
    <row r="3">
      <c r="A3" s="0" t="inlineStr">
        <is>
          <t xml:space="preserve">Times slower than ChatGPT (x)</t>
        </is>
      </c>
      <c r="B3" s="8">
        <f>(B2/B2)</f>
        <v>1</v>
      </c>
      <c r="C3" s="8">
        <f>(C2/B2)</f>
        <v>4.5</v>
      </c>
      <c r="D3" s="8">
        <f>(D2/B2)</f>
        <v>15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>
      <c r="A1" s="1" t="inlineStr">
        <is>
          <t xml:space="preserve">line</t>
        </is>
      </c>
      <c r="B1" s="1" t="inlineStr">
        <is>
          <t xml:space="preserve">Yr 0</t>
        </is>
      </c>
      <c r="C1" s="1" t="inlineStr">
        <is>
          <t xml:space="preserve">Yr 1</t>
        </is>
      </c>
      <c r="D1" s="1" t="inlineStr">
        <is>
          <t xml:space="preserve">Yr 2</t>
        </is>
      </c>
      <c r="E1" s="1" t="inlineStr">
        <is>
          <t xml:space="preserve">Yr 3</t>
        </is>
      </c>
      <c r="F1" s="1" t="inlineStr">
        <is>
          <t xml:space="preserve">Yr 4</t>
        </is>
      </c>
      <c r="G1" s="1" t="inlineStr">
        <is>
          <t xml:space="preserve">Yr 5</t>
        </is>
      </c>
      <c r="H1" s="1" t="inlineStr">
        <is>
          <t xml:space="preserve">Yr 6</t>
        </is>
      </c>
      <c r="I1" s="1" t="inlineStr">
        <is>
          <t xml:space="preserve">Yr 7</t>
        </is>
      </c>
    </row>
    <row r="2">
      <c r="A2" s="0" t="inlineStr">
        <is>
          <t xml:space="preserve">Cisco market cap ($B), yr 0 = FY1995</t>
        </is>
      </c>
      <c r="B2" s="10">
        <v>8.8</v>
      </c>
      <c r="C2" s="10">
        <v>34.3</v>
      </c>
      <c r="D2" s="10">
        <v>55.3</v>
      </c>
      <c r="E2" s="10">
        <v>106.3</v>
      </c>
      <c r="F2" s="10">
        <v>219.4</v>
      </c>
      <c r="G2" s="10">
        <v>486.7</v>
      </c>
      <c r="H2" s="10">
        <v>138.3</v>
      </c>
      <c r="I2" s="10">
        <v>98.2</v>
      </c>
    </row>
    <row r="3">
      <c r="A3" s="0" t="inlineStr">
        <is>
          <t xml:space="preserve">Nvidia market cap ($B), yr 0 = 2022</t>
        </is>
      </c>
      <c r="B3" s="6">
        <v>360</v>
      </c>
      <c r="C3" s="6">
        <v>1220</v>
      </c>
      <c r="D3" s="6">
        <v>3290</v>
      </c>
      <c r="E3" s="6">
        <v>4530</v>
      </c>
      <c r="F3" s="6">
        <v>5420</v>
      </c>
    </row>
    <row r="4">
      <c r="A4" s="0" t="inlineStr">
        <is>
          <t xml:space="preserve">US GDP, Cisco year ($B)</t>
        </is>
      </c>
      <c r="B4" s="6">
        <v>7640</v>
      </c>
      <c r="C4" s="6">
        <v>8073</v>
      </c>
      <c r="D4" s="6">
        <v>8578</v>
      </c>
      <c r="E4" s="6">
        <v>9063</v>
      </c>
      <c r="F4" s="6">
        <v>9631</v>
      </c>
      <c r="G4" s="6">
        <v>10251</v>
      </c>
      <c r="H4" s="6">
        <v>10582</v>
      </c>
      <c r="I4" s="6">
        <v>10936</v>
      </c>
    </row>
    <row r="5">
      <c r="A5" s="0" t="inlineStr">
        <is>
          <t xml:space="preserve">US GDP, Nvidia year ($B)</t>
        </is>
      </c>
      <c r="B5" s="4">
        <f>'Scale hyperscaler capex vs GDP'!E4</f>
        <v>26007</v>
      </c>
      <c r="C5" s="4">
        <f>'Scale hyperscaler capex vs GDP'!F4</f>
        <v>27721</v>
      </c>
      <c r="D5" s="4">
        <f>'Scale hyperscaler capex vs GDP'!G4</f>
        <v>29185</v>
      </c>
      <c r="E5" s="4">
        <f>'Scale hyperscaler capex vs GDP'!H4</f>
        <v>30500</v>
      </c>
      <c r="F5" s="4">
        <f>'Scale hyperscaler capex vs GDP'!I4</f>
        <v>32025</v>
      </c>
    </row>
    <row r="6">
      <c r="A6" s="0" t="inlineStr">
        <is>
          <t xml:space="preserve">Cisco market cap, % of GDP</t>
        </is>
      </c>
      <c r="B6" s="12">
        <f>IFERROR((B2/B4),"")</f>
        <v>0.0011518324607329843</v>
      </c>
      <c r="C6" s="12">
        <f>IFERROR((C2/C4),"")</f>
        <v>0.004248730335686857</v>
      </c>
      <c r="D6" s="12">
        <f>IFERROR((D2/D4),"")</f>
        <v>0.0064467241781301</v>
      </c>
      <c r="E6" s="12">
        <f>IFERROR((E2/E4),"")</f>
        <v>0.011729008054728015</v>
      </c>
      <c r="F6" s="12">
        <f>IFERROR((F2/F4),"")</f>
        <v>0.022780604298619042</v>
      </c>
      <c r="G6" s="12">
        <f>IFERROR((G2/G4),"")</f>
        <v>0.04747829480050727</v>
      </c>
      <c r="H6" s="12">
        <f>IFERROR((H2/H4),"")</f>
        <v>0.01306936306936307</v>
      </c>
      <c r="I6" s="12">
        <f>IFERROR((I2/I4),"")</f>
        <v>0.008979517190929043</v>
      </c>
    </row>
    <row r="7">
      <c r="A7" s="0" t="inlineStr">
        <is>
          <t xml:space="preserve">Nvidia market cap, % of GDP</t>
        </is>
      </c>
      <c r="B7" s="12">
        <f>IFERROR((B3/B5),"")</f>
        <v>0.01384242703887415</v>
      </c>
      <c r="C7" s="12">
        <f>IFERROR((C3/C5),"")</f>
        <v>0.044009956350781</v>
      </c>
      <c r="D7" s="12">
        <f>IFERROR((D3/D5),"")</f>
        <v>0.11272914168237108</v>
      </c>
      <c r="E7" s="12">
        <f>IFERROR((E3/E5),"")</f>
        <v>0.14852459016393443</v>
      </c>
      <c r="F7" s="12">
        <f>IFERROR((F3/F5),"")</f>
        <v>0.16924277907884466</v>
      </c>
      <c r="G7" s="12">
        <f>IFERROR((G3/G5),"")</f>
      </c>
      <c r="H7" s="12">
        <f>IFERROR((H3/H5),"")</f>
      </c>
      <c r="I7" s="12">
        <f>IFERROR((I3/I5),"")</f>
      </c>
    </row>
    <row r="8">
      <c r="A8" s="0" t="inlineStr">
        <is>
          <t xml:space="preserve">Nvidia ÷ Cisco at same cycle year (x)</t>
        </is>
      </c>
      <c r="B8" s="8">
        <f>IF(ISBLANK(B3),"",(B3/B2))</f>
        <v>40.90909090909091</v>
      </c>
      <c r="C8" s="8">
        <f>IF(ISBLANK(C3),"",(C3/C2))</f>
        <v>35.56851311953353</v>
      </c>
      <c r="D8" s="8">
        <f>IF(ISBLANK(D3),"",(D3/D2))</f>
        <v>59.493670886075954</v>
      </c>
      <c r="E8" s="8">
        <f>IF(ISBLANK(E3),"",(E3/E2))</f>
        <v>42.61523988711195</v>
      </c>
      <c r="F8" s="8">
        <f>IF(ISBLANK(F3),"",(F3/F2))</f>
        <v>24.70373746581586</v>
      </c>
      <c r="G8" s="8">
        <f>IF(ISBLANK(G3),"",(G3/G2))</f>
      </c>
      <c r="H8" s="8">
        <f>IF(ISBLANK(H3),"",(H3/H2))</f>
      </c>
      <c r="I8" s="8">
        <f>IF(ISBLANK(I3),"",(I3/I2))</f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1" t="inlineStr">
        <is>
          <t xml:space="preserve">line</t>
        </is>
      </c>
      <c r="B1" s="1" t="inlineStr">
        <is>
          <t xml:space="preserve">Housing boom (2005)</t>
        </is>
      </c>
      <c r="C1" s="1" t="inlineStr">
        <is>
          <t xml:space="preserve">Railroads (Gilded Age peak)</t>
        </is>
      </c>
      <c r="D1" s="1" t="inlineStr">
        <is>
          <t xml:space="preserve">Electrification (1930)</t>
        </is>
      </c>
      <c r="E1" s="1" t="inlineStr">
        <is>
          <t xml:space="preserve">Interstate highways (1964)</t>
        </is>
      </c>
      <c r="F1" s="1" t="inlineStr">
        <is>
          <t xml:space="preserve">Telecom / fiber (2000)</t>
        </is>
      </c>
      <c r="G1" s="1" t="inlineStr">
        <is>
          <t xml:space="preserve">Apollo program (1966)</t>
        </is>
      </c>
      <c r="H1" s="1" t="inlineStr">
        <is>
          <t xml:space="preserve">AI hyperscaler capex 2025</t>
        </is>
      </c>
      <c r="I1" s="1" t="inlineStr">
        <is>
          <t xml:space="preserve">AI hyperscaler capex 2026E</t>
        </is>
      </c>
      <c r="J1" s="1" t="inlineStr">
        <is>
          <t xml:space="preserve">AI hyperscaler capex 2027E</t>
        </is>
      </c>
    </row>
    <row r="2">
      <c r="A2" s="0" t="inlineStr">
        <is>
          <t xml:space="preserve">Peak annual spend, % of US GDP</t>
        </is>
      </c>
      <c r="B2" s="14">
        <v>0.066</v>
      </c>
      <c r="C2" s="14">
        <v>0.06</v>
      </c>
      <c r="D2" s="14">
        <v>0.026</v>
      </c>
      <c r="E2" s="14">
        <v>0.02</v>
      </c>
      <c r="F2" s="14">
        <v>0.012</v>
      </c>
      <c r="G2" s="14">
        <v>0.007</v>
      </c>
      <c r="H2" s="12">
        <f>'Scale hyperscaler capex vs GDP'!H6</f>
        <v>0.013442622950819673</v>
      </c>
      <c r="I2" s="12">
        <f>'Scale hyperscaler capex vs GDP'!I6</f>
        <v>0.023341139734582357</v>
      </c>
      <c r="J2" s="12">
        <f>'Scale hyperscaler capex vs GDP'!J6</f>
        <v>0.03015362549443654</v>
      </c>
    </row>
    <row r="3">
      <c r="A3" s="0" t="inlineStr">
        <is>
          <t xml:space="preserve">Fastest build-up, pp of GDP added per year</t>
        </is>
      </c>
      <c r="B3" s="10">
        <v>0.5</v>
      </c>
      <c r="F3" s="10">
        <v>0.15</v>
      </c>
      <c r="J3" s="8">
        <f>((('Scale hyperscaler capex vs GDP'!J6-'Scale hyperscaler capex vs GDP'!H6)/2)*100)</f>
        <v>0.8355501271808434</v>
      </c>
    </row>
    <row r="4">
      <c r="A4" s="0" t="inlineStr">
        <is>
          <t xml:space="preserve">AI 2027E ÷ this peak (x)</t>
        </is>
      </c>
      <c r="B4" s="8">
        <f>IFERROR((J2/B2),"")</f>
        <v>0.4568731135520688</v>
      </c>
      <c r="C4" s="8">
        <f>IFERROR((J2/C2),"")</f>
        <v>0.5025604249072757</v>
      </c>
      <c r="D4" s="8">
        <f>IFERROR((J2/D2),"")</f>
        <v>1.1597548267090978</v>
      </c>
      <c r="E4" s="8">
        <f>IFERROR((J2/E2),"")</f>
        <v>1.507681274721827</v>
      </c>
      <c r="F4" s="8">
        <f>IFERROR((J2/F2),"")</f>
        <v>2.5128021245363783</v>
      </c>
      <c r="G4" s="8">
        <f>IFERROR((J2/G2),"")</f>
        <v>4.307660784919506</v>
      </c>
      <c r="H4" s="8">
        <f>IFERROR((J2/H2),"")</f>
        <v>2.2431355550739376</v>
      </c>
      <c r="I4" s="8">
        <f>IFERROR((J2/I2),"")</f>
        <v>1.291866028708134</v>
      </c>
      <c r="J4" s="8">
        <f>IFERROR((J2/J2),"")</f>
        <v>1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fy2019</t>
        </is>
      </c>
      <c r="B2" s="0" t="inlineStr">
        <is>
          <t xml:space="preserve">FY2019</t>
        </is>
      </c>
      <c r="C2" s="16">
        <v>43466</v>
      </c>
      <c r="D2" s="16">
        <v>43830</v>
      </c>
      <c r="E2" s="0" t="inlineStr">
        <is>
          <t xml:space="preserve">hist</t>
        </is>
      </c>
      <c r="F2" s="4">
        <v>2019</v>
      </c>
      <c r="G2" s="0" t="inlineStr">
        <is>
          <t xml:space="preserve">Q1 2019</t>
        </is>
      </c>
      <c r="H2" s="4">
        <v>0</v>
      </c>
    </row>
    <row r="3">
      <c r="A3" s="0" t="inlineStr">
        <is>
          <t xml:space="preserve">fy2020</t>
        </is>
      </c>
      <c r="B3" s="0" t="inlineStr">
        <is>
          <t xml:space="preserve">FY2020</t>
        </is>
      </c>
      <c r="C3" s="16">
        <v>43831</v>
      </c>
      <c r="D3" s="16">
        <v>44196</v>
      </c>
      <c r="E3" s="0" t="inlineStr">
        <is>
          <t xml:space="preserve">hist</t>
        </is>
      </c>
      <c r="F3" s="4">
        <v>2020</v>
      </c>
      <c r="G3" s="0" t="inlineStr">
        <is>
          <t xml:space="preserve">Q1 2020</t>
        </is>
      </c>
      <c r="H3" s="4">
        <v>1</v>
      </c>
    </row>
    <row r="4">
      <c r="A4" s="0" t="inlineStr">
        <is>
          <t xml:space="preserve">fy2021</t>
        </is>
      </c>
      <c r="B4" s="0" t="inlineStr">
        <is>
          <t xml:space="preserve">FY2021</t>
        </is>
      </c>
      <c r="C4" s="16">
        <v>44197</v>
      </c>
      <c r="D4" s="16">
        <v>44561</v>
      </c>
      <c r="E4" s="0" t="inlineStr">
        <is>
          <t xml:space="preserve">hist</t>
        </is>
      </c>
      <c r="F4" s="4">
        <v>2021</v>
      </c>
      <c r="G4" s="0" t="inlineStr">
        <is>
          <t xml:space="preserve">Q1 2021</t>
        </is>
      </c>
      <c r="H4" s="4">
        <v>2</v>
      </c>
    </row>
    <row r="5">
      <c r="A5" s="0" t="inlineStr">
        <is>
          <t xml:space="preserve">fy2022</t>
        </is>
      </c>
      <c r="B5" s="0" t="inlineStr">
        <is>
          <t xml:space="preserve">FY2022</t>
        </is>
      </c>
      <c r="C5" s="16">
        <v>44562</v>
      </c>
      <c r="D5" s="16">
        <v>44926</v>
      </c>
      <c r="E5" s="0" t="inlineStr">
        <is>
          <t xml:space="preserve">hist</t>
        </is>
      </c>
      <c r="F5" s="4">
        <v>2022</v>
      </c>
      <c r="G5" s="0" t="inlineStr">
        <is>
          <t xml:space="preserve">Q1 2022</t>
        </is>
      </c>
      <c r="H5" s="4">
        <v>3</v>
      </c>
    </row>
    <row r="6">
      <c r="A6" s="0" t="inlineStr">
        <is>
          <t xml:space="preserve">fy2023</t>
        </is>
      </c>
      <c r="B6" s="0" t="inlineStr">
        <is>
          <t xml:space="preserve">FY2023</t>
        </is>
      </c>
      <c r="C6" s="16">
        <v>44927</v>
      </c>
      <c r="D6" s="16">
        <v>45291</v>
      </c>
      <c r="E6" s="0" t="inlineStr">
        <is>
          <t xml:space="preserve">hist</t>
        </is>
      </c>
      <c r="F6" s="4">
        <v>2023</v>
      </c>
      <c r="G6" s="0" t="inlineStr">
        <is>
          <t xml:space="preserve">Q1 2023</t>
        </is>
      </c>
      <c r="H6" s="4">
        <v>4</v>
      </c>
    </row>
    <row r="7">
      <c r="A7" s="0" t="inlineStr">
        <is>
          <t xml:space="preserve">fy2024</t>
        </is>
      </c>
      <c r="B7" s="0" t="inlineStr">
        <is>
          <t xml:space="preserve">FY2024</t>
        </is>
      </c>
      <c r="C7" s="16">
        <v>45292</v>
      </c>
      <c r="D7" s="16">
        <v>45657</v>
      </c>
      <c r="E7" s="0" t="inlineStr">
        <is>
          <t xml:space="preserve">hist</t>
        </is>
      </c>
      <c r="F7" s="4">
        <v>2024</v>
      </c>
      <c r="G7" s="0" t="inlineStr">
        <is>
          <t xml:space="preserve">Q1 2024</t>
        </is>
      </c>
      <c r="H7" s="4">
        <v>5</v>
      </c>
    </row>
    <row r="8">
      <c r="A8" s="0" t="inlineStr">
        <is>
          <t xml:space="preserve">fy2025</t>
        </is>
      </c>
      <c r="B8" s="0" t="inlineStr">
        <is>
          <t xml:space="preserve">FY2025</t>
        </is>
      </c>
      <c r="C8" s="16">
        <v>45658</v>
      </c>
      <c r="D8" s="16">
        <v>46022</v>
      </c>
      <c r="E8" s="0" t="inlineStr">
        <is>
          <t xml:space="preserve">hist</t>
        </is>
      </c>
      <c r="F8" s="4">
        <v>2025</v>
      </c>
      <c r="G8" s="0" t="inlineStr">
        <is>
          <t xml:space="preserve">Q1 2025</t>
        </is>
      </c>
      <c r="H8" s="4">
        <v>6</v>
      </c>
    </row>
    <row r="9">
      <c r="A9" s="0" t="inlineStr">
        <is>
          <t xml:space="preserve">fy2026</t>
        </is>
      </c>
      <c r="B9" s="0" t="inlineStr">
        <is>
          <t xml:space="preserve">FY2026</t>
        </is>
      </c>
      <c r="C9" s="16">
        <v>46023</v>
      </c>
      <c r="D9" s="16">
        <v>46387</v>
      </c>
      <c r="E9" s="0" t="inlineStr">
        <is>
          <t xml:space="preserve">fcst</t>
        </is>
      </c>
      <c r="F9" s="4">
        <v>2026</v>
      </c>
      <c r="G9" s="0" t="inlineStr">
        <is>
          <t xml:space="preserve">Q1 2026</t>
        </is>
      </c>
      <c r="H9" s="4">
        <v>7</v>
      </c>
    </row>
    <row r="10">
      <c r="A10" s="0" t="inlineStr">
        <is>
          <t xml:space="preserve">fy2027</t>
        </is>
      </c>
      <c r="B10" s="0" t="inlineStr">
        <is>
          <t xml:space="preserve">FY2027</t>
        </is>
      </c>
      <c r="C10" s="16">
        <v>46388</v>
      </c>
      <c r="D10" s="16">
        <v>46752</v>
      </c>
      <c r="E10" s="0" t="inlineStr">
        <is>
          <t xml:space="preserve">fcst</t>
        </is>
      </c>
      <c r="F10" s="4">
        <v>2027</v>
      </c>
      <c r="G10" s="0" t="inlineStr">
        <is>
          <t xml:space="preserve">Q1 2027</t>
        </is>
      </c>
      <c r="H10" s="4">
        <v>8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amazon</t>
        </is>
      </c>
      <c r="B2" s="0" t="inlineStr">
        <is>
          <t xml:space="preserve">Amazon</t>
        </is>
      </c>
    </row>
    <row r="3">
      <c r="A3" s="0" t="inlineStr">
        <is>
          <t xml:space="preserve">alphabet</t>
        </is>
      </c>
      <c r="B3" s="0" t="inlineStr">
        <is>
          <t xml:space="preserve">Alphabet</t>
        </is>
      </c>
    </row>
    <row r="4">
      <c r="A4" s="0" t="inlineStr">
        <is>
          <t xml:space="preserve">microsoft</t>
        </is>
      </c>
      <c r="B4" s="0" t="inlineStr">
        <is>
          <t xml:space="preserve">Microsoft</t>
        </is>
      </c>
    </row>
    <row r="5">
      <c r="A5" s="0" t="inlineStr">
        <is>
          <t xml:space="preserve">meta</t>
        </is>
      </c>
      <c r="B5" s="0" t="inlineStr">
        <is>
          <t xml:space="preserve">Meta</t>
        </is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housing</t>
        </is>
      </c>
      <c r="B2" s="0" t="inlineStr">
        <is>
          <t xml:space="preserve">Housing boom (2005)</t>
        </is>
      </c>
    </row>
    <row r="3">
      <c r="A3" s="0" t="inlineStr">
        <is>
          <t xml:space="preserve">railroads</t>
        </is>
      </c>
      <c r="B3" s="0" t="inlineStr">
        <is>
          <t xml:space="preserve">Railroads (Gilded Age peak)</t>
        </is>
      </c>
    </row>
    <row r="4">
      <c r="A4" s="0" t="inlineStr">
        <is>
          <t xml:space="preserve">electrification</t>
        </is>
      </c>
      <c r="B4" s="0" t="inlineStr">
        <is>
          <t xml:space="preserve">Electrification (1930)</t>
        </is>
      </c>
    </row>
    <row r="5">
      <c r="A5" s="0" t="inlineStr">
        <is>
          <t xml:space="preserve">highways</t>
        </is>
      </c>
      <c r="B5" s="0" t="inlineStr">
        <is>
          <t xml:space="preserve">Interstate highways (1964)</t>
        </is>
      </c>
    </row>
    <row r="6">
      <c r="A6" s="0" t="inlineStr">
        <is>
          <t xml:space="preserve">telecom</t>
        </is>
      </c>
      <c r="B6" s="0" t="inlineStr">
        <is>
          <t xml:space="preserve">Telecom / fiber (2000)</t>
        </is>
      </c>
    </row>
    <row r="7">
      <c r="A7" s="0" t="inlineStr">
        <is>
          <t xml:space="preserve">apollo</t>
        </is>
      </c>
      <c r="B7" s="0" t="inlineStr">
        <is>
          <t xml:space="preserve">Apollo program (1966)</t>
        </is>
      </c>
    </row>
    <row r="8">
      <c r="A8" s="0" t="inlineStr">
        <is>
          <t xml:space="preserve">ai_2025</t>
        </is>
      </c>
      <c r="B8" s="0" t="inlineStr">
        <is>
          <t xml:space="preserve">AI hyperscaler capex 2025</t>
        </is>
      </c>
    </row>
    <row r="9">
      <c r="A9" s="0" t="inlineStr">
        <is>
          <t xml:space="preserve">ai_2026</t>
        </is>
      </c>
      <c r="B9" s="0" t="inlineStr">
        <is>
          <t xml:space="preserve">AI hyperscaler capex 2026E</t>
        </is>
      </c>
    </row>
    <row r="10">
      <c r="A10" s="0" t="inlineStr">
        <is>
          <t xml:space="preserve">ai_2027</t>
        </is>
      </c>
      <c r="B10" s="0" t="inlineStr">
        <is>
          <t xml:space="preserve">AI hyperscaler capex 2027E</t>
        </is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genai</t>
        </is>
      </c>
      <c r="B2" s="0" t="inlineStr">
        <is>
          <t xml:space="preserve">Generative AI (ChatGPT, Nov 2022)</t>
        </is>
      </c>
    </row>
    <row r="3">
      <c r="A3" s="0" t="inlineStr">
        <is>
          <t xml:space="preserve">internet</t>
        </is>
      </c>
      <c r="B3" s="0" t="inlineStr">
        <is>
          <t xml:space="preserve">Internet (commercial, 1995)</t>
        </is>
      </c>
    </row>
    <row r="4">
      <c r="A4" s="0" t="inlineStr">
        <is>
          <t xml:space="preserve">pc</t>
        </is>
      </c>
      <c r="B4" s="0" t="inlineStr">
        <is>
          <t xml:space="preserve">Personal computer (IBM PC, 1981)</t>
        </is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chatgpt</t>
        </is>
      </c>
      <c r="B2" s="0" t="inlineStr">
        <is>
          <t xml:space="preserve">ChatGPT</t>
        </is>
      </c>
    </row>
    <row r="3">
      <c r="A3" s="0" t="inlineStr">
        <is>
          <t xml:space="preserve">tiktok</t>
        </is>
      </c>
      <c r="B3" s="0" t="inlineStr">
        <is>
          <t xml:space="preserve">TikTok</t>
        </is>
      </c>
    </row>
    <row r="4">
      <c r="A4" s="0" t="inlineStr">
        <is>
          <t xml:space="preserve">instagram</t>
        </is>
      </c>
      <c r="B4" s="0" t="inlineStr">
        <is>
          <t xml:space="preserve">Instagram</t>
        </is>
      </c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y0</t>
        </is>
      </c>
      <c r="B2" s="0" t="inlineStr">
        <is>
          <t xml:space="preserve">Yr 0</t>
        </is>
      </c>
    </row>
    <row r="3">
      <c r="A3" s="0" t="inlineStr">
        <is>
          <t xml:space="preserve">y1</t>
        </is>
      </c>
      <c r="B3" s="0" t="inlineStr">
        <is>
          <t xml:space="preserve">Yr 1</t>
        </is>
      </c>
    </row>
    <row r="4">
      <c r="A4" s="0" t="inlineStr">
        <is>
          <t xml:space="preserve">y2</t>
        </is>
      </c>
      <c r="B4" s="0" t="inlineStr">
        <is>
          <t xml:space="preserve">Yr 2</t>
        </is>
      </c>
    </row>
    <row r="5">
      <c r="A5" s="0" t="inlineStr">
        <is>
          <t xml:space="preserve">y3</t>
        </is>
      </c>
      <c r="B5" s="0" t="inlineStr">
        <is>
          <t xml:space="preserve">Yr 3</t>
        </is>
      </c>
    </row>
    <row r="6">
      <c r="A6" s="0" t="inlineStr">
        <is>
          <t xml:space="preserve">y4</t>
        </is>
      </c>
      <c r="B6" s="0" t="inlineStr">
        <is>
          <t xml:space="preserve">Yr 4</t>
        </is>
      </c>
    </row>
    <row r="7">
      <c r="A7" s="0" t="inlineStr">
        <is>
          <t xml:space="preserve">y5</t>
        </is>
      </c>
      <c r="B7" s="0" t="inlineStr">
        <is>
          <t xml:space="preserve">Yr 5</t>
        </is>
      </c>
    </row>
    <row r="8">
      <c r="A8" s="0" t="inlineStr">
        <is>
          <t xml:space="preserve">y6</t>
        </is>
      </c>
      <c r="B8" s="0" t="inlineStr">
        <is>
          <t xml:space="preserve">Yr 6</t>
        </is>
      </c>
    </row>
    <row r="9">
      <c r="A9" s="0" t="inlineStr">
        <is>
          <t xml:space="preserve">y7</t>
        </is>
      </c>
      <c r="B9" s="0" t="inlineStr">
        <is>
          <t xml:space="preserve">Yr 7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hyperscaler_capex</t>
        </is>
      </c>
      <c r="B2" s="0" t="inlineStr">
        <is>
          <t xml:space="preserve">Big-4 hyperscaler capex ($B)</t>
        </is>
      </c>
      <c r="C2" s="0"/>
    </row>
    <row r="3">
      <c r="A3" s="0" t="inlineStr">
        <is>
          <t xml:space="preserve">capex_growth</t>
        </is>
      </c>
      <c r="B3" s="0" t="inlineStr">
        <is>
          <t xml:space="preserve">Capex growth YoY</t>
        </is>
      </c>
      <c r="C3" s="0" t="inlineStr">
        <is>
          <t xml:space="preserve">percent</t>
        </is>
      </c>
    </row>
    <row r="4">
      <c r="A4" s="0" t="inlineStr">
        <is>
          <t xml:space="preserve">gdp</t>
        </is>
      </c>
      <c r="B4" s="0" t="inlineStr">
        <is>
          <t xml:space="preserve">US nominal GDP ($B)</t>
        </is>
      </c>
      <c r="C4" s="0"/>
    </row>
    <row r="5">
      <c r="A5" s="0" t="inlineStr">
        <is>
          <t xml:space="preserve">gdp_growth</t>
        </is>
      </c>
      <c r="B5" s="0" t="inlineStr">
        <is>
          <t xml:space="preserve">Nominal GDP growth</t>
        </is>
      </c>
      <c r="C5" s="0" t="inlineStr">
        <is>
          <t xml:space="preserve">percent</t>
        </is>
      </c>
    </row>
    <row r="6">
      <c r="A6" s="0" t="inlineStr">
        <is>
          <t xml:space="preserve">capex_pct_gdp</t>
        </is>
      </c>
      <c r="B6" s="0" t="inlineStr">
        <is>
          <t xml:space="preserve">Capex as % of US GDP</t>
        </is>
      </c>
      <c r="C6" s="0" t="inlineStr">
        <is>
          <t xml:space="preserve">percent</t>
        </is>
      </c>
    </row>
  </sheetData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capex_2026</t>
        </is>
      </c>
      <c r="B2" s="0" t="inlineStr">
        <is>
          <t xml:space="preserve">2026 capex guidance, midpoint ($B)</t>
        </is>
      </c>
      <c r="C2" s="0"/>
    </row>
    <row r="3">
      <c r="A3" s="0" t="inlineStr">
        <is>
          <t xml:space="preserve">share</t>
        </is>
      </c>
      <c r="B3" s="0" t="inlineStr">
        <is>
          <t xml:space="preserve">Share of big-4 total</t>
        </is>
      </c>
      <c r="C3" s="0" t="inlineStr">
        <is>
          <t xml:space="preserve">percent</t>
        </is>
      </c>
    </row>
  </sheetData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early_adoption</t>
        </is>
      </c>
      <c r="B2" s="0" t="inlineStr">
        <is>
          <t xml:space="preserve">US adults using it, 2–3 yrs after launch</t>
        </is>
      </c>
      <c r="C2" s="0" t="inlineStr">
        <is>
          <t xml:space="preserve">percent</t>
        </is>
      </c>
    </row>
    <row r="3">
      <c r="A3" s="0" t="inlineStr">
        <is>
          <t xml:space="preserve">years_to_40</t>
        </is>
      </c>
      <c r="B3" s="0" t="inlineStr">
        <is>
          <t xml:space="preserve">Years to reach ~40% adoption</t>
        </is>
      </c>
      <c r="C3" s="0"/>
    </row>
    <row r="4">
      <c r="A4" s="0" t="inlineStr">
        <is>
          <t xml:space="preserve">adoption_20yr</t>
        </is>
      </c>
      <c r="B4" s="0" t="inlineStr">
        <is>
          <t xml:space="preserve">Adoption 20 yrs after launch</t>
        </is>
      </c>
      <c r="C4" s="0" t="inlineStr">
        <is>
          <t xml:space="preserve">percent</t>
        </is>
      </c>
    </row>
    <row r="5">
      <c r="A5" s="0" t="inlineStr">
        <is>
          <t xml:space="preserve">slower_x</t>
        </is>
      </c>
      <c r="B5" s="0" t="inlineStr">
        <is>
          <t xml:space="preserve">Times slower than GenAI to ~40% (x)</t>
        </is>
      </c>
      <c r="C5" s="0"/>
    </row>
  </sheetData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months_to_100m</t>
        </is>
      </c>
      <c r="B2" s="0" t="inlineStr">
        <is>
          <t xml:space="preserve">Months to 100M users</t>
        </is>
      </c>
      <c r="C2" s="0"/>
    </row>
    <row r="3">
      <c r="A3" s="0" t="inlineStr">
        <is>
          <t xml:space="preserve">slower_x</t>
        </is>
      </c>
      <c r="B3" s="0" t="inlineStr">
        <is>
          <t xml:space="preserve">Times slower than ChatGPT (x)</t>
        </is>
      </c>
      <c r="C3" s="0"/>
    </row>
  </sheetData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cisco_mcap</t>
        </is>
      </c>
      <c r="B2" s="0" t="inlineStr">
        <is>
          <t xml:space="preserve">Cisco market cap ($B), yr 0 = FY1995</t>
        </is>
      </c>
      <c r="C2" s="0"/>
    </row>
    <row r="3">
      <c r="A3" s="0" t="inlineStr">
        <is>
          <t xml:space="preserve">nvda_mcap</t>
        </is>
      </c>
      <c r="B3" s="0" t="inlineStr">
        <is>
          <t xml:space="preserve">Nvidia market cap ($B), yr 0 = 2022</t>
        </is>
      </c>
      <c r="C3" s="0"/>
    </row>
    <row r="4">
      <c r="A4" s="0" t="inlineStr">
        <is>
          <t xml:space="preserve">cisco_gdp</t>
        </is>
      </c>
      <c r="B4" s="0" t="inlineStr">
        <is>
          <t xml:space="preserve">US GDP, Cisco year ($B)</t>
        </is>
      </c>
      <c r="C4" s="0"/>
    </row>
    <row r="5">
      <c r="A5" s="0" t="inlineStr">
        <is>
          <t xml:space="preserve">nvda_gdp</t>
        </is>
      </c>
      <c r="B5" s="0" t="inlineStr">
        <is>
          <t xml:space="preserve">US GDP, Nvidia year ($B)</t>
        </is>
      </c>
      <c r="C5" s="0"/>
    </row>
    <row r="6">
      <c r="A6" s="0" t="inlineStr">
        <is>
          <t xml:space="preserve">cisco_pct</t>
        </is>
      </c>
      <c r="B6" s="0" t="inlineStr">
        <is>
          <t xml:space="preserve">Cisco market cap, % of GDP</t>
        </is>
      </c>
      <c r="C6" s="0" t="inlineStr">
        <is>
          <t xml:space="preserve">percent</t>
        </is>
      </c>
    </row>
    <row r="7">
      <c r="A7" s="0" t="inlineStr">
        <is>
          <t xml:space="preserve">nvda_pct</t>
        </is>
      </c>
      <c r="B7" s="0" t="inlineStr">
        <is>
          <t xml:space="preserve">Nvidia market cap, % of GDP</t>
        </is>
      </c>
      <c r="C7" s="0" t="inlineStr">
        <is>
          <t xml:space="preserve">percent</t>
        </is>
      </c>
    </row>
    <row r="8">
      <c r="A8" s="0" t="inlineStr">
        <is>
          <t xml:space="preserve">nvda_vs_cisco</t>
        </is>
      </c>
      <c r="B8" s="0" t="inlineStr">
        <is>
          <t xml:space="preserve">Nvidia ÷ Cisco at same cycle year (x)</t>
        </is>
      </c>
      <c r="C8" s="0"/>
    </row>
  </sheetData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peak_pct_gdp</t>
        </is>
      </c>
      <c r="B2" s="0" t="inlineStr">
        <is>
          <t xml:space="preserve">Peak annual spend, % of US GDP</t>
        </is>
      </c>
      <c r="C2" s="0" t="inlineStr">
        <is>
          <t xml:space="preserve">percent</t>
        </is>
      </c>
    </row>
    <row r="3">
      <c r="A3" s="0" t="inlineStr">
        <is>
          <t xml:space="preserve">build_speed</t>
        </is>
      </c>
      <c r="B3" s="0" t="inlineStr">
        <is>
          <t xml:space="preserve">Fastest build-up, pp of GDP added per year</t>
        </is>
      </c>
      <c r="C3" s="0"/>
    </row>
    <row r="4">
      <c r="A4" s="0" t="inlineStr">
        <is>
          <t xml:space="preserve">ai_multiple</t>
        </is>
      </c>
      <c r="B4" s="0" t="inlineStr">
        <is>
          <t xml:space="preserve">AI 2027E ÷ this peak (x)</t>
        </is>
      </c>
      <c r="C4" s="0"/>
    </row>
  </sheetData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capex</t>
        </is>
      </c>
      <c r="B2" s="0" t="inlineStr">
        <is>
          <t xml:space="preserve">value</t>
        </is>
      </c>
      <c r="C2" s="0" t="inlineStr">
        <is>
          <t xml:space="preserve">line = hyperscaler_capex, frame = fcst</t>
        </is>
      </c>
      <c r="D2" s="20" t="inlineStr">
        <is>
          <t xml:space="preserve">PREV(hyperscaler_capex) * (1 + capex_growth)</t>
        </is>
      </c>
      <c r="E2" s="0" t="inlineStr">
        <is>
          <t xml:space="preserve">ok</t>
        </is>
      </c>
    </row>
    <row r="3">
      <c r="A3" s="0" t="inlineStr">
        <is>
          <t xml:space="preserve">capex</t>
        </is>
      </c>
      <c r="B3" s="0" t="inlineStr">
        <is>
          <t xml:space="preserve">value</t>
        </is>
      </c>
      <c r="C3" s="0" t="inlineStr">
        <is>
          <t xml:space="preserve">line = hyperscaler_capex, period = fy2026</t>
        </is>
      </c>
      <c r="D3" s="20" t="inlineStr">
        <is>
          <t xml:space="preserve">SUM(guidance.capex_2026)</t>
        </is>
      </c>
      <c r="E3" s="0" t="inlineStr">
        <is>
          <t xml:space="preserve">ok</t>
        </is>
      </c>
    </row>
    <row r="4">
      <c r="A4" s="0" t="inlineStr">
        <is>
          <t xml:space="preserve">capex</t>
        </is>
      </c>
      <c r="B4" s="0" t="inlineStr">
        <is>
          <t xml:space="preserve">value</t>
        </is>
      </c>
      <c r="C4" s="0" t="inlineStr">
        <is>
          <t xml:space="preserve">line = capex_growth</t>
        </is>
      </c>
      <c r="D4" s="20" t="inlineStr">
        <is>
          <t xml:space="preserve">IFERROR(hyperscaler_capex / PREV(hyperscaler_capex) - 1, BLANK)</t>
        </is>
      </c>
      <c r="E4" s="0" t="inlineStr">
        <is>
          <t xml:space="preserve">ok</t>
        </is>
      </c>
    </row>
    <row r="5">
      <c r="A5" s="0" t="inlineStr">
        <is>
          <t xml:space="preserve">capex</t>
        </is>
      </c>
      <c r="B5" s="0" t="inlineStr">
        <is>
          <t xml:space="preserve">value</t>
        </is>
      </c>
      <c r="C5" s="0" t="inlineStr">
        <is>
          <t xml:space="preserve">line = gdp, frame = fcst</t>
        </is>
      </c>
      <c r="D5" s="20" t="inlineStr">
        <is>
          <t xml:space="preserve">PREV(gdp) * (1 + gdp_growth)</t>
        </is>
      </c>
      <c r="E5" s="0" t="inlineStr">
        <is>
          <t xml:space="preserve">ok</t>
        </is>
      </c>
    </row>
    <row r="6">
      <c r="A6" s="0" t="inlineStr">
        <is>
          <t xml:space="preserve">capex</t>
        </is>
      </c>
      <c r="B6" s="0" t="inlineStr">
        <is>
          <t xml:space="preserve">value</t>
        </is>
      </c>
      <c r="C6" s="0" t="inlineStr">
        <is>
          <t xml:space="preserve">line = gdp_growth, frame = hist</t>
        </is>
      </c>
      <c r="D6" s="20" t="inlineStr">
        <is>
          <t xml:space="preserve">IFERROR(gdp / PREV(gdp) - 1, BLANK)</t>
        </is>
      </c>
      <c r="E6" s="0" t="inlineStr">
        <is>
          <t xml:space="preserve">ok</t>
        </is>
      </c>
    </row>
    <row r="7">
      <c r="A7" s="0" t="inlineStr">
        <is>
          <t xml:space="preserve">capex</t>
        </is>
      </c>
      <c r="B7" s="0" t="inlineStr">
        <is>
          <t xml:space="preserve">value</t>
        </is>
      </c>
      <c r="C7" s="0" t="inlineStr">
        <is>
          <t xml:space="preserve">line = capex_pct_gdp</t>
        </is>
      </c>
      <c r="D7" s="20" t="inlineStr">
        <is>
          <t xml:space="preserve">hyperscaler_capex / gdp</t>
        </is>
      </c>
      <c r="E7" s="0" t="inlineStr">
        <is>
          <t xml:space="preserve">ok</t>
        </is>
      </c>
    </row>
    <row r="8">
      <c r="A8" s="0" t="inlineStr">
        <is>
          <t xml:space="preserve">guidance</t>
        </is>
      </c>
      <c r="B8" s="0" t="inlineStr">
        <is>
          <t xml:space="preserve">value</t>
        </is>
      </c>
      <c r="C8" s="0" t="inlineStr">
        <is>
          <t xml:space="preserve">line = share</t>
        </is>
      </c>
      <c r="D8" s="20" t="inlineStr">
        <is>
          <t xml:space="preserve">capex_2026 / SUM(capex_2026[company=all])</t>
        </is>
      </c>
      <c r="E8" s="0" t="inlineStr">
        <is>
          <t xml:space="preserve">ok</t>
        </is>
      </c>
    </row>
    <row r="9">
      <c r="A9" s="0" t="inlineStr">
        <is>
          <t xml:space="preserve">speed</t>
        </is>
      </c>
      <c r="B9" s="0" t="inlineStr">
        <is>
          <t xml:space="preserve">value</t>
        </is>
      </c>
      <c r="C9" s="0" t="inlineStr">
        <is>
          <t xml:space="preserve">line = slower_x</t>
        </is>
      </c>
      <c r="D9" s="20" t="inlineStr">
        <is>
          <t xml:space="preserve">years_to_40 / years_to_40[tech=genai]</t>
        </is>
      </c>
      <c r="E9" s="0" t="inlineStr">
        <is>
          <t xml:space="preserve">ok</t>
        </is>
      </c>
    </row>
    <row r="10">
      <c r="A10" s="0" t="inlineStr">
        <is>
          <t xml:space="preserve">users</t>
        </is>
      </c>
      <c r="B10" s="0" t="inlineStr">
        <is>
          <t xml:space="preserve">value</t>
        </is>
      </c>
      <c r="C10" s="0" t="inlineStr">
        <is>
          <t xml:space="preserve">line = slower_x</t>
        </is>
      </c>
      <c r="D10" s="20" t="inlineStr">
        <is>
          <t xml:space="preserve">months_to_100m / months_to_100m[product=chatgpt]</t>
        </is>
      </c>
      <c r="E10" s="0" t="inlineStr">
        <is>
          <t xml:space="preserve">ok</t>
        </is>
      </c>
    </row>
    <row r="11">
      <c r="A11" s="0" t="inlineStr">
        <is>
          <t xml:space="preserve">size</t>
        </is>
      </c>
      <c r="B11" s="0" t="inlineStr">
        <is>
          <t xml:space="preserve">value</t>
        </is>
      </c>
      <c r="C11" s="0" t="inlineStr">
        <is>
          <t xml:space="preserve">line = nvda_gdp, yr = y0</t>
        </is>
      </c>
      <c r="D11" s="20" t="inlineStr">
        <is>
          <t xml:space="preserve">capex.gdp[period=fy2022]</t>
        </is>
      </c>
      <c r="E11" s="0" t="inlineStr">
        <is>
          <t xml:space="preserve">ok</t>
        </is>
      </c>
    </row>
    <row r="12">
      <c r="A12" s="0" t="inlineStr">
        <is>
          <t xml:space="preserve">size</t>
        </is>
      </c>
      <c r="B12" s="0" t="inlineStr">
        <is>
          <t xml:space="preserve">value</t>
        </is>
      </c>
      <c r="C12" s="0" t="inlineStr">
        <is>
          <t xml:space="preserve">line = nvda_gdp, yr = y1</t>
        </is>
      </c>
      <c r="D12" s="20" t="inlineStr">
        <is>
          <t xml:space="preserve">capex.gdp[period=fy2023]</t>
        </is>
      </c>
      <c r="E12" s="0" t="inlineStr">
        <is>
          <t xml:space="preserve">ok</t>
        </is>
      </c>
    </row>
    <row r="13">
      <c r="A13" s="0" t="inlineStr">
        <is>
          <t xml:space="preserve">size</t>
        </is>
      </c>
      <c r="B13" s="0" t="inlineStr">
        <is>
          <t xml:space="preserve">value</t>
        </is>
      </c>
      <c r="C13" s="0" t="inlineStr">
        <is>
          <t xml:space="preserve">line = nvda_gdp, yr = y2</t>
        </is>
      </c>
      <c r="D13" s="20" t="inlineStr">
        <is>
          <t xml:space="preserve">capex.gdp[period=fy2024]</t>
        </is>
      </c>
      <c r="E13" s="0" t="inlineStr">
        <is>
          <t xml:space="preserve">ok</t>
        </is>
      </c>
    </row>
    <row r="14">
      <c r="A14" s="0" t="inlineStr">
        <is>
          <t xml:space="preserve">size</t>
        </is>
      </c>
      <c r="B14" s="0" t="inlineStr">
        <is>
          <t xml:space="preserve">value</t>
        </is>
      </c>
      <c r="C14" s="0" t="inlineStr">
        <is>
          <t xml:space="preserve">line = nvda_gdp, yr = y3</t>
        </is>
      </c>
      <c r="D14" s="20" t="inlineStr">
        <is>
          <t xml:space="preserve">capex.gdp[period=fy2025]</t>
        </is>
      </c>
      <c r="E14" s="0" t="inlineStr">
        <is>
          <t xml:space="preserve">ok</t>
        </is>
      </c>
    </row>
    <row r="15">
      <c r="A15" s="0" t="inlineStr">
        <is>
          <t xml:space="preserve">size</t>
        </is>
      </c>
      <c r="B15" s="0" t="inlineStr">
        <is>
          <t xml:space="preserve">value</t>
        </is>
      </c>
      <c r="C15" s="0" t="inlineStr">
        <is>
          <t xml:space="preserve">line = nvda_gdp, yr = y4</t>
        </is>
      </c>
      <c r="D15" s="20" t="inlineStr">
        <is>
          <t xml:space="preserve">capex.gdp[period=fy2026]</t>
        </is>
      </c>
      <c r="E15" s="0" t="inlineStr">
        <is>
          <t xml:space="preserve">ok</t>
        </is>
      </c>
    </row>
    <row r="16">
      <c r="A16" s="0" t="inlineStr">
        <is>
          <t xml:space="preserve">size</t>
        </is>
      </c>
      <c r="B16" s="0" t="inlineStr">
        <is>
          <t xml:space="preserve">value</t>
        </is>
      </c>
      <c r="C16" s="0" t="inlineStr">
        <is>
          <t xml:space="preserve">line = cisco_pct</t>
        </is>
      </c>
      <c r="D16" s="20" t="inlineStr">
        <is>
          <t xml:space="preserve">IFERROR(cisco_mcap / cisco_gdp, BLANK)</t>
        </is>
      </c>
      <c r="E16" s="0" t="inlineStr">
        <is>
          <t xml:space="preserve">ok</t>
        </is>
      </c>
    </row>
    <row r="17">
      <c r="A17" s="0" t="inlineStr">
        <is>
          <t xml:space="preserve">size</t>
        </is>
      </c>
      <c r="B17" s="0" t="inlineStr">
        <is>
          <t xml:space="preserve">value</t>
        </is>
      </c>
      <c r="C17" s="0" t="inlineStr">
        <is>
          <t xml:space="preserve">line = nvda_pct</t>
        </is>
      </c>
      <c r="D17" s="20" t="inlineStr">
        <is>
          <t xml:space="preserve">IFERROR(nvda_mcap / nvda_gdp, BLANK)</t>
        </is>
      </c>
      <c r="E17" s="0" t="inlineStr">
        <is>
          <t xml:space="preserve">ok</t>
        </is>
      </c>
    </row>
    <row r="18">
      <c r="A18" s="0" t="inlineStr">
        <is>
          <t xml:space="preserve">size</t>
        </is>
      </c>
      <c r="B18" s="0" t="inlineStr">
        <is>
          <t xml:space="preserve">value</t>
        </is>
      </c>
      <c r="C18" s="0" t="inlineStr">
        <is>
          <t xml:space="preserve">line = nvda_vs_cisco</t>
        </is>
      </c>
      <c r="D18" s="20" t="inlineStr">
        <is>
          <t xml:space="preserve">IF(ISBLANK(nvda_mcap), BLANK, nvda_mcap / cisco_mcap)</t>
        </is>
      </c>
      <c r="E18" s="0" t="inlineStr">
        <is>
          <t xml:space="preserve">ok</t>
        </is>
      </c>
    </row>
    <row r="19">
      <c r="A19" s="0" t="inlineStr">
        <is>
          <t xml:space="preserve">cycle_peaks</t>
        </is>
      </c>
      <c r="B19" s="0" t="inlineStr">
        <is>
          <t xml:space="preserve">value</t>
        </is>
      </c>
      <c r="C19" s="0" t="inlineStr">
        <is>
          <t xml:space="preserve">line = peak_pct_gdp, cycle = ai_2025</t>
        </is>
      </c>
      <c r="D19" s="20" t="inlineStr">
        <is>
          <t xml:space="preserve">capex.capex_pct_gdp[period=fy2025]</t>
        </is>
      </c>
      <c r="E19" s="0" t="inlineStr">
        <is>
          <t xml:space="preserve">ok</t>
        </is>
      </c>
    </row>
    <row r="20">
      <c r="A20" s="0" t="inlineStr">
        <is>
          <t xml:space="preserve">cycle_peaks</t>
        </is>
      </c>
      <c r="B20" s="0" t="inlineStr">
        <is>
          <t xml:space="preserve">value</t>
        </is>
      </c>
      <c r="C20" s="0" t="inlineStr">
        <is>
          <t xml:space="preserve">line = peak_pct_gdp, cycle = ai_2026</t>
        </is>
      </c>
      <c r="D20" s="20" t="inlineStr">
        <is>
          <t xml:space="preserve">capex.capex_pct_gdp[period=fy2026]</t>
        </is>
      </c>
      <c r="E20" s="0" t="inlineStr">
        <is>
          <t xml:space="preserve">ok</t>
        </is>
      </c>
    </row>
    <row r="21">
      <c r="A21" s="0" t="inlineStr">
        <is>
          <t xml:space="preserve">cycle_peaks</t>
        </is>
      </c>
      <c r="B21" s="0" t="inlineStr">
        <is>
          <t xml:space="preserve">value</t>
        </is>
      </c>
      <c r="C21" s="0" t="inlineStr">
        <is>
          <t xml:space="preserve">line = peak_pct_gdp, cycle = ai_2027</t>
        </is>
      </c>
      <c r="D21" s="20" t="inlineStr">
        <is>
          <t xml:space="preserve">capex.capex_pct_gdp[period=fy2027]</t>
        </is>
      </c>
      <c r="E21" s="0" t="inlineStr">
        <is>
          <t xml:space="preserve">ok</t>
        </is>
      </c>
    </row>
    <row r="22">
      <c r="A22" s="0" t="inlineStr">
        <is>
          <t xml:space="preserve">cycle_peaks</t>
        </is>
      </c>
      <c r="B22" s="0" t="inlineStr">
        <is>
          <t xml:space="preserve">value</t>
        </is>
      </c>
      <c r="C22" s="0" t="inlineStr">
        <is>
          <t xml:space="preserve">line = build_speed, cycle = ai_2027</t>
        </is>
      </c>
      <c r="D22" s="20" t="inlineStr">
        <is>
          <t xml:space="preserve">(capex.capex_pct_gdp[period=fy2027] - capex.capex_pct_gdp[period=fy2025]) / 2 * 100</t>
        </is>
      </c>
      <c r="E22" s="0" t="inlineStr">
        <is>
          <t xml:space="preserve">ok</t>
        </is>
      </c>
    </row>
    <row r="23">
      <c r="A23" s="0" t="inlineStr">
        <is>
          <t xml:space="preserve">cycle_peaks</t>
        </is>
      </c>
      <c r="B23" s="0" t="inlineStr">
        <is>
          <t xml:space="preserve">value</t>
        </is>
      </c>
      <c r="C23" s="0" t="inlineStr">
        <is>
          <t xml:space="preserve">line = ai_multiple</t>
        </is>
      </c>
      <c r="D23" s="20" t="inlineStr">
        <is>
          <t xml:space="preserve">IFERROR(peak_pct_gdp[cycle=ai_2027] / peak_pct_gdp, BLANK)</t>
        </is>
      </c>
      <c r="E23" s="0" t="inlineStr">
        <is>
          <t xml:space="preserve">ok</t>
        </is>
      </c>
    </row>
    <row r="25">
      <c r="A25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